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8.xml" ContentType="application/vnd.openxmlformats-officedocument.spreadsheetml.worksheet+xml"/>
  <Override PartName="/xl/worksheets/sheet17.xml" ContentType="application/vnd.openxmlformats-officedocument.spreadsheetml.worksheet+xml"/>
  <Override PartName="/xl/worksheets/sheet29.xml" ContentType="application/vnd.openxmlformats-officedocument.spreadsheetml.worksheet+xml"/>
  <Override PartName="/xl/worksheets/sheet16.xml" ContentType="application/vnd.openxmlformats-officedocument.spreadsheetml.worksheet+xml"/>
  <Override PartName="/xl/worksheets/sheet15.xml" ContentType="application/vnd.openxmlformats-officedocument.spreadsheetml.worksheet+xml"/>
  <Override PartName="/xl/worksheets/sheet14.xml" ContentType="application/vnd.openxmlformats-officedocument.spreadsheetml.worksheet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0.xml" ContentType="application/vnd.openxmlformats-officedocument.spreadsheetml.worksheet+xml"/>
  <Override PartName="/xl/worksheets/sheet2.xml" ContentType="application/vnd.openxmlformats-officedocument.spreadsheetml.worksheet+xml"/>
  <Override PartName="/xl/worksheets/sheet11.xml" ContentType="application/vnd.openxmlformats-officedocument.spreadsheetml.worksheet+xml"/>
  <Override PartName="/xl/worksheets/sheet21.xml" ContentType="application/vnd.openxmlformats-officedocument.spreadsheetml.worksheet+xml"/>
  <Override PartName="/xl/worksheets/sheet3.xml" ContentType="application/vnd.openxmlformats-officedocument.spreadsheetml.worksheet+xml"/>
  <Override PartName="/xl/worksheets/sheet12.xml" ContentType="application/vnd.openxmlformats-officedocument.spreadsheetml.worksheet+xml"/>
  <Override PartName="/xl/worksheets/sheet22.xml" ContentType="application/vnd.openxmlformats-officedocument.spreadsheetml.worksheet+xml"/>
  <Override PartName="/xl/worksheets/sheet4.xml" ContentType="application/vnd.openxmlformats-officedocument.spreadsheetml.worksheet+xml"/>
  <Override PartName="/xl/worksheets/sheet13.xml" ContentType="application/vnd.openxmlformats-officedocument.spreadsheetml.worksheet+xml"/>
  <Override PartName="/xl/worksheets/sheet23.xml" ContentType="application/vnd.openxmlformats-officedocument.spreadsheetml.worksheet+xml"/>
  <Override PartName="/xl/worksheets/sheet5.xml" ContentType="application/vnd.openxmlformats-officedocument.spreadsheetml.worksheet+xml"/>
  <Override PartName="/xl/worksheets/sheet24.xml" ContentType="application/vnd.openxmlformats-officedocument.spreadsheetml.worksheet+xml"/>
  <Override PartName="/xl/worksheets/sheet6.xml" ContentType="application/vnd.openxmlformats-officedocument.spreadsheetml.worksheet+xml"/>
  <Override PartName="/xl/worksheets/sheet25.xml" ContentType="application/vnd.openxmlformats-officedocument.spreadsheetml.worksheet+xml"/>
  <Override PartName="/xl/worksheets/sheet7.xml" ContentType="application/vnd.openxmlformats-officedocument.spreadsheetml.worksheet+xml"/>
  <Override PartName="/xl/worksheets/sheet26.xml" ContentType="application/vnd.openxmlformats-officedocument.spreadsheetml.worksheet+xml"/>
  <Override PartName="/xl/worksheets/sheet8.xml" ContentType="application/vnd.openxmlformats-officedocument.spreadsheetml.worksheet+xml"/>
  <Override PartName="/xl/worksheets/_rels/sheet29.xml.rels" ContentType="application/vnd.openxmlformats-package.relationships+xml"/>
  <Override PartName="/xl/worksheets/_rels/sheet26.xml.rels" ContentType="application/vnd.openxmlformats-package.relationships+xml"/>
  <Override PartName="/xl/worksheets/_rels/sheet28.xml.rels" ContentType="application/vnd.openxmlformats-package.relationships+xml"/>
  <Override PartName="/xl/worksheets/_rels/sheet25.xml.rels" ContentType="application/vnd.openxmlformats-package.relationships+xml"/>
  <Override PartName="/xl/worksheets/_rels/sheet2.xml.rels" ContentType="application/vnd.openxmlformats-package.relationships+xml"/>
  <Override PartName="/xl/worksheets/sheet27.xml" ContentType="application/vnd.openxmlformats-officedocument.spreadsheetml.worksheet+xml"/>
  <Override PartName="/xl/worksheets/sheet9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23.png" ContentType="image/png"/>
  <Override PartName="/xl/media/image22.png" ContentType="image/png"/>
  <Override PartName="/xl/media/image21.png" ContentType="image/png"/>
  <Override PartName="/xl/media/image19.png" ContentType="image/png"/>
  <Override PartName="/xl/media/image20.png" ContentType="image/png"/>
  <Override PartName="/xl/media/image18.png" ContentType="image/png"/>
  <Override PartName="/xl/media/image17.png" ContentType="image/png"/>
  <Override PartName="/xl/media/image16.png" ContentType="image/png"/>
  <Override PartName="/xl/media/image10.png" ContentType="image/png"/>
  <Override PartName="/xl/media/image29.png" ContentType="image/png"/>
  <Override PartName="/xl/media/image11.png" ContentType="image/png"/>
  <Override PartName="/xl/media/image6.png" ContentType="image/png"/>
  <Override PartName="/xl/media/image36.png" ContentType="image/png"/>
  <Override PartName="/xl/media/image12.png" ContentType="image/png"/>
  <Override PartName="/xl/media/image7.png" ContentType="image/png"/>
  <Override PartName="/xl/media/image37.png" ContentType="image/png"/>
  <Override PartName="/xl/media/image8.png" ContentType="image/png"/>
  <Override PartName="/xl/media/image13.png" ContentType="image/png"/>
  <Override PartName="/xl/media/image9.png" ContentType="image/png"/>
  <Override PartName="/xl/media/image30.png" ContentType="image/png"/>
  <Override PartName="/xl/media/image35.png" ContentType="image/png"/>
  <Override PartName="/xl/media/image5.png" ContentType="image/png"/>
  <Override PartName="/xl/media/image28.png" ContentType="image/png"/>
  <Override PartName="/xl/media/image34.png" ContentType="image/png"/>
  <Override PartName="/xl/media/image4.png" ContentType="image/png"/>
  <Override PartName="/xl/media/image27.png" ContentType="image/png"/>
  <Override PartName="/xl/media/image33.png" ContentType="image/png"/>
  <Override PartName="/xl/media/image3.png" ContentType="image/png"/>
  <Override PartName="/xl/media/image26.png" ContentType="image/png"/>
  <Override PartName="/xl/media/image32.png" ContentType="image/png"/>
  <Override PartName="/xl/media/image2.png" ContentType="image/png"/>
  <Override PartName="/xl/media/image25.png" ContentType="image/png"/>
  <Override PartName="/xl/media/image31.png" ContentType="image/png"/>
  <Override PartName="/xl/media/image1.png" ContentType="image/png"/>
  <Override PartName="/xl/media/image24.png" ContentType="image/png"/>
  <Override PartName="/xl/media/image14.png" ContentType="image/png"/>
  <Override PartName="/xl/media/image15.png" ContentType="image/png"/>
  <Override PartName="/xl/drawings/_rels/drawing5.xml.rels" ContentType="application/vnd.openxmlformats-package.relationships+xml"/>
  <Override PartName="/xl/drawings/_rels/drawing2.xml.rels" ContentType="application/vnd.openxmlformats-package.relationships+xml"/>
  <Override PartName="/xl/drawings/_rels/drawing4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self" sheetId="1" state="visible" r:id="rId2"/>
    <sheet name="【必读】总目录" sheetId="2" state="visible" r:id="rId3"/>
    <sheet name="1减脂-早饭后练（早起版）" sheetId="3" state="visible" r:id="rId4"/>
    <sheet name="2减脂-早饭后练（晚起版）" sheetId="4" state="visible" r:id="rId5"/>
    <sheet name="3减脂-午饭前练" sheetId="5" state="visible" r:id="rId6"/>
    <sheet name="4减脂-午饭后练" sheetId="6" state="visible" r:id="rId7"/>
    <sheet name="5减脂-晚饭前练" sheetId="7" state="visible" r:id="rId8"/>
    <sheet name="6减脂-晚饭后练" sheetId="8" state="visible" r:id="rId9"/>
    <sheet name="7减脂-夜里练" sheetId="9" state="visible" r:id="rId10"/>
    <sheet name="8减脂-无力训者" sheetId="10" state="visible" r:id="rId11"/>
    <sheet name="9增肌-早饭后练（早起版）" sheetId="11" state="visible" r:id="rId12"/>
    <sheet name="10增肌-早饭后练（晚起版）" sheetId="12" state="visible" r:id="rId13"/>
    <sheet name="11增肌-午饭前练" sheetId="13" state="visible" r:id="rId14"/>
    <sheet name="12增肌-午饭后练" sheetId="14" state="visible" r:id="rId15"/>
    <sheet name="13增肌-晚饭前练" sheetId="15" state="visible" r:id="rId16"/>
    <sheet name="14增肌-晚饭后练" sheetId="16" state="visible" r:id="rId17"/>
    <sheet name="15增肌-夜里练" sheetId="17" state="visible" r:id="rId18"/>
    <sheet name="16有氧热量消耗" sheetId="18" state="visible" r:id="rId19"/>
    <sheet name="17减脂-问答汇总" sheetId="19" state="visible" r:id="rId20"/>
    <sheet name="18增肌-问答汇总" sheetId="20" state="visible" r:id="rId21"/>
    <sheet name="19训练计划-健身房三分化" sheetId="21" state="visible" r:id="rId22"/>
    <sheet name="20训练计划-健身房四分化计划（肩单练版）" sheetId="22" state="visible" r:id="rId23"/>
    <sheet name="21训练计划-健身房四分化计划（手臂单练版）" sheetId="23" state="visible" r:id="rId24"/>
    <sheet name="22训练计划-居家健身" sheetId="24" state="visible" r:id="rId25"/>
    <sheet name="23上身肌肉拉伸" sheetId="25" state="visible" r:id="rId26"/>
    <sheet name="24下身肌肉拉伸" sheetId="26" state="visible" r:id="rId27"/>
    <sheet name="25健身解剖总结（文字版）" sheetId="27" state="visible" r:id="rId28"/>
    <sheet name="26关节活动的肌肉（图示版）" sheetId="28" state="visible" r:id="rId29"/>
    <sheet name="27肌肉的关节活动（图示版）" sheetId="29" state="visible" r:id="rId30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<sst xmlns="http://schemas.openxmlformats.org/spreadsheetml/2006/main" count="4801" uniqueCount="711">
  <si>
    <r>
      <rPr>
        <sz val="8"/>
        <color rgb="FFFF0000"/>
        <rFont val="Noto Sans CJK SC"/>
        <family val="2"/>
      </rPr>
      <t xml:space="preserve">【用</t>
    </r>
    <r>
      <rPr>
        <sz val="8"/>
        <color rgb="FFFF0000"/>
        <rFont val="等线"/>
        <family val="2"/>
        <charset val="134"/>
      </rPr>
      <t xml:space="preserve">Excel</t>
    </r>
    <r>
      <rPr>
        <sz val="8"/>
        <color rgb="FFFF0000"/>
        <rFont val="Noto Sans CJK SC"/>
        <family val="2"/>
      </rPr>
      <t xml:space="preserve">照相机功能截图全表】①在</t>
    </r>
    <r>
      <rPr>
        <sz val="8"/>
        <color rgb="FFFF0000"/>
        <rFont val="等线"/>
        <family val="2"/>
        <charset val="134"/>
      </rPr>
      <t xml:space="preserve">Excel</t>
    </r>
    <r>
      <rPr>
        <sz val="8"/>
        <color rgb="FFFF0000"/>
        <rFont val="Noto Sans CJK SC"/>
        <family val="2"/>
      </rPr>
      <t xml:space="preserve">里点击：文件</t>
    </r>
    <r>
      <rPr>
        <sz val="8"/>
        <color rgb="FFFF0000"/>
        <rFont val="等线"/>
        <family val="2"/>
        <charset val="134"/>
      </rPr>
      <t xml:space="preserve">-</t>
    </r>
    <r>
      <rPr>
        <sz val="8"/>
        <color rgb="FFFF0000"/>
        <rFont val="Noto Sans CJK SC"/>
        <family val="2"/>
      </rPr>
      <t xml:space="preserve">选项</t>
    </r>
    <r>
      <rPr>
        <sz val="8"/>
        <color rgb="FFFF0000"/>
        <rFont val="等线"/>
        <family val="2"/>
        <charset val="134"/>
      </rPr>
      <t xml:space="preserve">-</t>
    </r>
    <r>
      <rPr>
        <sz val="8"/>
        <color rgb="FFFF0000"/>
        <rFont val="Noto Sans CJK SC"/>
        <family val="2"/>
      </rPr>
      <t xml:space="preserve">快速访问工具栏</t>
    </r>
    <r>
      <rPr>
        <sz val="8"/>
        <color rgb="FFFF0000"/>
        <rFont val="等线"/>
        <family val="2"/>
        <charset val="134"/>
      </rPr>
      <t xml:space="preserve">-</t>
    </r>
    <r>
      <rPr>
        <sz val="8"/>
        <color rgb="FFFF0000"/>
        <rFont val="Noto Sans CJK SC"/>
        <family val="2"/>
      </rPr>
      <t xml:space="preserve">把“常用命令”改为“所有命令”</t>
    </r>
    <r>
      <rPr>
        <sz val="8"/>
        <color rgb="FFFF0000"/>
        <rFont val="等线"/>
        <family val="2"/>
        <charset val="134"/>
      </rPr>
      <t xml:space="preserve">-</t>
    </r>
    <r>
      <rPr>
        <sz val="8"/>
        <color rgb="FFFF0000"/>
        <rFont val="Noto Sans CJK SC"/>
        <family val="2"/>
      </rPr>
      <t xml:space="preserve">下拉找到</t>
    </r>
    <r>
      <rPr>
        <sz val="8"/>
        <color rgb="FFFF0000"/>
        <rFont val="等线"/>
        <family val="2"/>
        <charset val="134"/>
      </rPr>
      <t xml:space="preserve">Z</t>
    </r>
    <r>
      <rPr>
        <sz val="8"/>
        <color rgb="FFFF0000"/>
        <rFont val="Noto Sans CJK SC"/>
        <family val="2"/>
      </rPr>
      <t xml:space="preserve">开头的“照相机”</t>
    </r>
    <r>
      <rPr>
        <sz val="8"/>
        <color rgb="FFFF0000"/>
        <rFont val="等线"/>
        <family val="2"/>
        <charset val="134"/>
      </rPr>
      <t xml:space="preserve">-</t>
    </r>
    <r>
      <rPr>
        <sz val="8"/>
        <color rgb="FFFF0000"/>
        <rFont val="Noto Sans CJK SC"/>
        <family val="2"/>
      </rPr>
      <t xml:space="preserve">添加</t>
    </r>
    <r>
      <rPr>
        <sz val="8"/>
        <color rgb="FFFF0000"/>
        <rFont val="等线"/>
        <family val="2"/>
        <charset val="134"/>
      </rPr>
      <t xml:space="preserve">-</t>
    </r>
    <r>
      <rPr>
        <sz val="8"/>
        <color rgb="FFFF0000"/>
        <rFont val="Noto Sans CJK SC"/>
        <family val="2"/>
      </rPr>
      <t xml:space="preserve">确定  ②按住鼠标左键选中你需要截图的单元格范围（不是全选所有单元格） ③点击</t>
    </r>
    <r>
      <rPr>
        <sz val="8"/>
        <color rgb="FFFF0000"/>
        <rFont val="等线"/>
        <family val="2"/>
        <charset val="134"/>
      </rPr>
      <t xml:space="preserve">Excel</t>
    </r>
    <r>
      <rPr>
        <sz val="8"/>
        <color rgb="FFFF0000"/>
        <rFont val="Noto Sans CJK SC"/>
        <family val="2"/>
      </rPr>
      <t xml:space="preserve">顶部你刚添加的照相机 ④在微信传输助手里按</t>
    </r>
    <r>
      <rPr>
        <sz val="8"/>
        <color rgb="FFFF0000"/>
        <rFont val="等线"/>
        <family val="2"/>
        <charset val="134"/>
      </rPr>
      <t xml:space="preserve">Ctrl+V</t>
    </r>
    <r>
      <rPr>
        <sz val="8"/>
        <color rgb="FFFF0000"/>
        <rFont val="Noto Sans CJK SC"/>
        <family val="2"/>
      </rPr>
      <t xml:space="preserve">就能得到截图</t>
    </r>
  </si>
  <si>
    <r>
      <rPr>
        <sz val="8"/>
        <color rgb="FFFF0000"/>
        <rFont val="Noto Sans CJK SC"/>
        <family val="2"/>
      </rPr>
      <t xml:space="preserve">【慎用薄荷健康</t>
    </r>
    <r>
      <rPr>
        <sz val="8"/>
        <color rgb="FFFF0000"/>
        <rFont val="等线"/>
        <family val="2"/>
        <charset val="134"/>
      </rPr>
      <t xml:space="preserve">app</t>
    </r>
    <r>
      <rPr>
        <sz val="8"/>
        <color rgb="FFFF0000"/>
        <rFont val="Noto Sans CJK SC"/>
        <family val="2"/>
      </rPr>
      <t xml:space="preserve">的数据】食物的营养率数据参考视频</t>
    </r>
    <r>
      <rPr>
        <sz val="8"/>
        <color rgb="FFFF0000"/>
        <rFont val="等线"/>
        <family val="2"/>
        <charset val="134"/>
      </rPr>
      <t xml:space="preserve">23</t>
    </r>
    <r>
      <rPr>
        <sz val="8"/>
        <color rgb="FFFF0000"/>
        <rFont val="Noto Sans CJK SC"/>
        <family val="2"/>
      </rPr>
      <t xml:space="preserve">分</t>
    </r>
    <r>
      <rPr>
        <sz val="8"/>
        <color rgb="FFFF0000"/>
        <rFont val="等线"/>
        <family val="2"/>
        <charset val="134"/>
      </rPr>
      <t xml:space="preserve">10</t>
    </r>
    <r>
      <rPr>
        <sz val="8"/>
        <color rgb="FFFF0000"/>
        <rFont val="Noto Sans CJK SC"/>
        <family val="2"/>
      </rPr>
      <t xml:space="preserve">秒，已覆盖生活里基本食物！如果要用薄荷</t>
    </r>
    <r>
      <rPr>
        <sz val="8"/>
        <color rgb="FFFF0000"/>
        <rFont val="等线"/>
        <family val="2"/>
        <charset val="134"/>
      </rPr>
      <t xml:space="preserve">app</t>
    </r>
    <r>
      <rPr>
        <sz val="8"/>
        <color rgb="FFFF0000"/>
        <rFont val="Noto Sans CJK SC"/>
        <family val="2"/>
      </rPr>
      <t xml:space="preserve">查其他食物数据，切记不能用的数据：多种原料混合制成的食物（</t>
    </r>
    <r>
      <rPr>
        <sz val="8"/>
        <color rgb="FFFF0000"/>
        <rFont val="等线"/>
        <family val="2"/>
        <charset val="134"/>
      </rPr>
      <t xml:space="preserve">XX</t>
    </r>
    <r>
      <rPr>
        <sz val="8"/>
        <color rgb="FFFF0000"/>
        <rFont val="Noto Sans CJK SC"/>
        <family val="2"/>
      </rPr>
      <t xml:space="preserve">菜肴、汉堡、三明治、牛肉面等）、肥瘦相间的肉类（烤肉、肥牛、肥羊、排骨、牛排、肉肠、肉饼、肉馅、肉丸等）</t>
    </r>
  </si>
  <si>
    <r>
      <rPr>
        <b val="true"/>
        <sz val="14"/>
        <color rgb="FFFFFFFF"/>
        <rFont val="Noto Sans CJK SC"/>
        <family val="2"/>
      </rPr>
      <t xml:space="preserve">减脂方案</t>
    </r>
    <r>
      <rPr>
        <sz val="11"/>
        <color rgb="FFFFFFFF"/>
        <rFont val="Noto Sans CJK SC"/>
        <family val="2"/>
      </rPr>
      <t xml:space="preserve">（体重</t>
    </r>
    <r>
      <rPr>
        <sz val="11"/>
        <color rgb="FFFFFFFF"/>
        <rFont val="等线"/>
        <family val="3"/>
        <charset val="134"/>
      </rPr>
      <t xml:space="preserve">1-2</t>
    </r>
    <r>
      <rPr>
        <sz val="11"/>
        <color rgb="FFFFFFFF"/>
        <rFont val="Noto Sans CJK SC"/>
        <family val="2"/>
      </rPr>
      <t xml:space="preserve">周稳定不掉 请看表</t>
    </r>
    <r>
      <rPr>
        <sz val="11"/>
        <color rgb="FFFFFFFF"/>
        <rFont val="等线"/>
        <family val="3"/>
        <charset val="134"/>
      </rPr>
      <t xml:space="preserve">17</t>
    </r>
    <r>
      <rPr>
        <sz val="11"/>
        <color rgb="FFFFFFFF"/>
        <rFont val="Noto Sans CJK SC"/>
        <family val="2"/>
      </rPr>
      <t xml:space="preserve">《减脂</t>
    </r>
    <r>
      <rPr>
        <sz val="11"/>
        <color rgb="FFFFFFFF"/>
        <rFont val="等线"/>
        <family val="3"/>
        <charset val="134"/>
      </rPr>
      <t xml:space="preserve">-</t>
    </r>
    <r>
      <rPr>
        <sz val="11"/>
        <color rgb="FFFFFFFF"/>
        <rFont val="Noto Sans CJK SC"/>
        <family val="2"/>
      </rPr>
      <t xml:space="preserve">问答汇总》的第</t>
    </r>
    <r>
      <rPr>
        <sz val="11"/>
        <color rgb="FFFFFFFF"/>
        <rFont val="等线"/>
        <family val="3"/>
        <charset val="134"/>
      </rPr>
      <t xml:space="preserve">1</t>
    </r>
    <r>
      <rPr>
        <sz val="11"/>
        <color rgb="FFFFFFFF"/>
        <rFont val="Noto Sans CJK SC"/>
        <family val="2"/>
      </rPr>
      <t xml:space="preserve">问来调整）</t>
    </r>
  </si>
  <si>
    <t xml:space="preserve">性别</t>
  </si>
  <si>
    <t xml:space="preserve">男</t>
  </si>
  <si>
    <t xml:space="preserve">HR</t>
  </si>
  <si>
    <t xml:space="preserve">身高</t>
  </si>
  <si>
    <t xml:space="preserve">SS</t>
  </si>
  <si>
    <t xml:space="preserve">体重</t>
  </si>
  <si>
    <t xml:space="preserve">BMI</t>
  </si>
  <si>
    <r>
      <rPr>
        <sz val="9"/>
        <color rgb="FF000000"/>
        <rFont val="等线"/>
        <family val="3"/>
        <charset val="134"/>
      </rPr>
      <t xml:space="preserve">* BMI=</t>
    </r>
    <r>
      <rPr>
        <sz val="9"/>
        <color rgb="FF000000"/>
        <rFont val="Noto Sans CJK SC"/>
        <family val="2"/>
      </rPr>
      <t xml:space="preserve">体重</t>
    </r>
    <r>
      <rPr>
        <sz val="9"/>
        <color rgb="FF000000"/>
        <rFont val="等线"/>
        <family val="3"/>
        <charset val="134"/>
      </rPr>
      <t xml:space="preserve">kg÷</t>
    </r>
    <r>
      <rPr>
        <sz val="9"/>
        <color rgb="FF000000"/>
        <rFont val="Noto Sans CJK SC"/>
        <family val="2"/>
      </rPr>
      <t xml:space="preserve">身高</t>
    </r>
    <r>
      <rPr>
        <sz val="9"/>
        <color rgb="FF000000"/>
        <rFont val="等线"/>
        <family val="3"/>
        <charset val="134"/>
      </rPr>
      <t xml:space="preserve">m÷</t>
    </r>
    <r>
      <rPr>
        <sz val="9"/>
        <color rgb="FF000000"/>
        <rFont val="Noto Sans CJK SC"/>
        <family val="2"/>
      </rPr>
      <t xml:space="preserve">身高</t>
    </r>
    <r>
      <rPr>
        <sz val="9"/>
        <color rgb="FF000000"/>
        <rFont val="等线"/>
        <family val="3"/>
        <charset val="134"/>
      </rPr>
      <t xml:space="preserve">m   </t>
    </r>
    <r>
      <rPr>
        <sz val="9"/>
        <color rgb="FF000000"/>
        <rFont val="Noto Sans CJK SC"/>
        <family val="2"/>
      </rPr>
      <t xml:space="preserve">正常</t>
    </r>
    <r>
      <rPr>
        <sz val="9"/>
        <color rgb="FF000000"/>
        <rFont val="等线"/>
        <family val="3"/>
        <charset val="134"/>
      </rPr>
      <t xml:space="preserve">18.5-24   </t>
    </r>
    <r>
      <rPr>
        <sz val="9"/>
        <color rgb="FF000000"/>
        <rFont val="Noto Sans CJK SC"/>
        <family val="2"/>
      </rPr>
      <t xml:space="preserve">超重</t>
    </r>
    <r>
      <rPr>
        <sz val="9"/>
        <color rgb="FF000000"/>
        <rFont val="等线"/>
        <family val="3"/>
        <charset val="134"/>
      </rPr>
      <t xml:space="preserve">24-28   </t>
    </r>
    <r>
      <rPr>
        <sz val="9"/>
        <color rgb="FF000000"/>
        <rFont val="Noto Sans CJK SC"/>
        <family val="2"/>
      </rPr>
      <t xml:space="preserve">肥胖大于</t>
    </r>
    <r>
      <rPr>
        <sz val="9"/>
        <color rgb="FF000000"/>
        <rFont val="等线"/>
        <family val="3"/>
        <charset val="134"/>
      </rPr>
      <t xml:space="preserve">28</t>
    </r>
  </si>
  <si>
    <t xml:space="preserve">减重速度</t>
  </si>
  <si>
    <r>
      <rPr>
        <sz val="10"/>
        <color rgb="FF000000"/>
        <rFont val="Noto Sans CJK SC"/>
        <family val="2"/>
      </rPr>
      <t xml:space="preserve">理论上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周减重</t>
    </r>
    <r>
      <rPr>
        <sz val="10"/>
        <color rgb="FF000000"/>
        <rFont val="等线"/>
        <family val="3"/>
        <charset val="134"/>
      </rPr>
      <t xml:space="preserve">2%</t>
    </r>
    <r>
      <rPr>
        <sz val="10"/>
        <color rgb="FF000000"/>
        <rFont val="Noto Sans CJK SC"/>
        <family val="2"/>
      </rPr>
      <t xml:space="preserve">，注意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周的体重比较才有意义，每天脂肪分解量只有</t>
    </r>
    <r>
      <rPr>
        <sz val="10"/>
        <color rgb="FF000000"/>
        <rFont val="等线"/>
        <family val="3"/>
        <charset val="134"/>
      </rPr>
      <t xml:space="preserve">30-50g</t>
    </r>
    <r>
      <rPr>
        <sz val="10"/>
        <color rgb="FF000000"/>
        <rFont val="Noto Sans CJK SC"/>
        <family val="2"/>
      </rPr>
      <t xml:space="preserve">，会被体内的食糜重量和含水量变化轻易覆盖，所以两三天的体重变化基本和脂肪量变化无关，没有参考意义</t>
    </r>
  </si>
  <si>
    <t xml:space="preserve">减到何时</t>
  </si>
  <si>
    <r>
      <rPr>
        <sz val="10"/>
        <color rgb="FF000000"/>
        <rFont val="Noto Sans CJK SC"/>
        <family val="2"/>
      </rPr>
      <t xml:space="preserve">肌肉量一般，不要追求低体脂，男性</t>
    </r>
    <r>
      <rPr>
        <sz val="10"/>
        <color rgb="FF000000"/>
        <rFont val="等线"/>
        <family val="3"/>
        <charset val="134"/>
      </rPr>
      <t xml:space="preserve">BMI22-23</t>
    </r>
    <r>
      <rPr>
        <sz val="10"/>
        <color rgb="FF000000"/>
        <rFont val="Noto Sans CJK SC"/>
        <family val="2"/>
      </rPr>
      <t xml:space="preserve">转增肌，女性</t>
    </r>
    <r>
      <rPr>
        <sz val="10"/>
        <color rgb="FF000000"/>
        <rFont val="等线"/>
        <family val="3"/>
        <charset val="134"/>
      </rPr>
      <t xml:space="preserve">BMI20-21</t>
    </r>
    <r>
      <rPr>
        <sz val="10"/>
        <color rgb="FF000000"/>
        <rFont val="Noto Sans CJK SC"/>
        <family val="2"/>
      </rPr>
      <t xml:space="preserve">转增肌；肌肉量足够，可以减到更低体重成为低体脂，男性</t>
    </r>
    <r>
      <rPr>
        <sz val="10"/>
        <color rgb="FF000000"/>
        <rFont val="等线"/>
        <family val="3"/>
        <charset val="134"/>
      </rPr>
      <t xml:space="preserve">BMI21-22</t>
    </r>
    <r>
      <rPr>
        <sz val="10"/>
        <color rgb="FF000000"/>
        <rFont val="Noto Sans CJK SC"/>
        <family val="2"/>
      </rPr>
      <t xml:space="preserve">转增肌，女性</t>
    </r>
    <r>
      <rPr>
        <sz val="10"/>
        <color rgb="FF000000"/>
        <rFont val="等线"/>
        <family val="3"/>
        <charset val="134"/>
      </rPr>
      <t xml:space="preserve">BMI19-20</t>
    </r>
    <r>
      <rPr>
        <sz val="10"/>
        <color rgb="FF000000"/>
        <rFont val="Noto Sans CJK SC"/>
        <family val="2"/>
      </rPr>
      <t xml:space="preserve">转增肌</t>
    </r>
  </si>
  <si>
    <t xml:space="preserve">调整配额</t>
  </si>
  <si>
    <r>
      <rPr>
        <sz val="10"/>
        <color rgb="FF000000"/>
        <rFont val="Noto Sans CJK SC"/>
        <family val="2"/>
      </rPr>
      <t xml:space="preserve">体重下降</t>
    </r>
    <r>
      <rPr>
        <sz val="10"/>
        <color rgb="FF000000"/>
        <rFont val="等线"/>
        <family val="3"/>
        <charset val="134"/>
      </rPr>
      <t xml:space="preserve">10kg</t>
    </r>
    <r>
      <rPr>
        <sz val="10"/>
        <color rgb="FF000000"/>
        <rFont val="Noto Sans CJK SC"/>
        <family val="2"/>
      </rPr>
      <t xml:space="preserve">，基础代谢会下降约</t>
    </r>
    <r>
      <rPr>
        <sz val="10"/>
        <color rgb="FF000000"/>
        <rFont val="等线"/>
        <family val="3"/>
        <charset val="134"/>
      </rPr>
      <t xml:space="preserve">150</t>
    </r>
    <r>
      <rPr>
        <sz val="10"/>
        <color rgb="FF000000"/>
        <rFont val="Noto Sans CJK SC"/>
        <family val="2"/>
      </rPr>
      <t xml:space="preserve">大卡，减重</t>
    </r>
    <r>
      <rPr>
        <sz val="10"/>
        <color rgb="FF000000"/>
        <rFont val="等线"/>
        <family val="3"/>
        <charset val="134"/>
      </rPr>
      <t xml:space="preserve">10kg</t>
    </r>
    <r>
      <rPr>
        <sz val="10"/>
        <color rgb="FF000000"/>
        <rFont val="Noto Sans CJK SC"/>
        <family val="2"/>
      </rPr>
      <t xml:space="preserve">以内不用调整，减重达到</t>
    </r>
    <r>
      <rPr>
        <sz val="10"/>
        <color rgb="FF000000"/>
        <rFont val="等线"/>
        <family val="3"/>
        <charset val="134"/>
      </rPr>
      <t xml:space="preserve">10kg</t>
    </r>
    <r>
      <rPr>
        <sz val="10"/>
        <color rgb="FF000000"/>
        <rFont val="Noto Sans CJK SC"/>
        <family val="2"/>
      </rPr>
      <t xml:space="preserve">还要继续减，要么比本食谱每天少吃</t>
    </r>
    <r>
      <rPr>
        <sz val="10"/>
        <color rgb="FF000000"/>
        <rFont val="等线"/>
        <family val="3"/>
        <charset val="134"/>
      </rPr>
      <t xml:space="preserve">150</t>
    </r>
    <r>
      <rPr>
        <sz val="10"/>
        <color rgb="FF000000"/>
        <rFont val="Noto Sans CJK SC"/>
        <family val="2"/>
      </rPr>
      <t xml:space="preserve">大卡（</t>
    </r>
    <r>
      <rPr>
        <sz val="10"/>
        <color rgb="FF000000"/>
        <rFont val="等线"/>
        <family val="3"/>
        <charset val="134"/>
      </rPr>
      <t xml:space="preserve">100g</t>
    </r>
    <r>
      <rPr>
        <sz val="10"/>
        <color rgb="FF000000"/>
        <rFont val="Noto Sans CJK SC"/>
        <family val="2"/>
      </rPr>
      <t xml:space="preserve">米饭</t>
    </r>
    <r>
      <rPr>
        <sz val="10"/>
        <color rgb="FF000000"/>
        <rFont val="等线"/>
        <family val="3"/>
        <charset val="134"/>
      </rPr>
      <t xml:space="preserve">+1</t>
    </r>
    <r>
      <rPr>
        <sz val="10"/>
        <color rgb="FF000000"/>
        <rFont val="Noto Sans CJK SC"/>
        <family val="2"/>
      </rPr>
      <t xml:space="preserve">个全蛋），要么参考《有氧热量消耗》表每周多做</t>
    </r>
    <r>
      <rPr>
        <sz val="10"/>
        <color rgb="FF000000"/>
        <rFont val="等线"/>
        <family val="3"/>
        <charset val="134"/>
      </rPr>
      <t xml:space="preserve">1000</t>
    </r>
    <r>
      <rPr>
        <sz val="10"/>
        <color rgb="FF000000"/>
        <rFont val="Noto Sans CJK SC"/>
        <family val="2"/>
      </rPr>
      <t xml:space="preserve">大卡有氧（但不要加饮食）</t>
    </r>
  </si>
  <si>
    <t xml:space="preserve">热量设计</t>
  </si>
  <si>
    <r>
      <rPr>
        <sz val="9"/>
        <color rgb="FF000000"/>
        <rFont val="Noto Sans CJK SC"/>
        <family val="2"/>
      </rPr>
      <t xml:space="preserve">基础代谢</t>
    </r>
    <r>
      <rPr>
        <sz val="9"/>
        <color rgb="FF000000"/>
        <rFont val="等线"/>
        <family val="3"/>
        <charset val="134"/>
      </rPr>
      <t xml:space="preserve">(a)</t>
    </r>
  </si>
  <si>
    <r>
      <rPr>
        <sz val="9"/>
        <rFont val="等线"/>
        <family val="3"/>
        <charset val="134"/>
      </rPr>
      <t xml:space="preserve"> * </t>
    </r>
    <r>
      <rPr>
        <sz val="9"/>
        <rFont val="Noto Sans CJK SC"/>
        <family val="2"/>
      </rPr>
      <t xml:space="preserve">多算两次，切勿算错，否则后续会全错！</t>
    </r>
    <r>
      <rPr>
        <sz val="9"/>
        <rFont val="等线"/>
        <family val="3"/>
        <charset val="134"/>
      </rPr>
      <t xml:space="preserve">Mifflin-St Jeor</t>
    </r>
    <r>
      <rPr>
        <sz val="9"/>
        <rFont val="Noto Sans CJK SC"/>
        <family val="2"/>
      </rPr>
      <t xml:space="preserve">方程：男性基础代谢</t>
    </r>
    <r>
      <rPr>
        <sz val="9"/>
        <rFont val="等线"/>
        <family val="3"/>
        <charset val="134"/>
      </rPr>
      <t xml:space="preserve">=</t>
    </r>
    <r>
      <rPr>
        <sz val="9"/>
        <rFont val="Noto Sans CJK SC"/>
        <family val="2"/>
      </rPr>
      <t xml:space="preserve">体重</t>
    </r>
    <r>
      <rPr>
        <sz val="9"/>
        <rFont val="等线"/>
        <family val="3"/>
        <charset val="134"/>
      </rPr>
      <t xml:space="preserve">kg×9.99+</t>
    </r>
    <r>
      <rPr>
        <sz val="9"/>
        <rFont val="Noto Sans CJK SC"/>
        <family val="2"/>
      </rPr>
      <t xml:space="preserve">身高</t>
    </r>
    <r>
      <rPr>
        <sz val="9"/>
        <rFont val="等线"/>
        <family val="3"/>
        <charset val="134"/>
      </rPr>
      <t xml:space="preserve">cm×6.25-</t>
    </r>
    <r>
      <rPr>
        <sz val="9"/>
        <rFont val="Noto Sans CJK SC"/>
        <family val="2"/>
      </rPr>
      <t xml:space="preserve">年龄</t>
    </r>
    <r>
      <rPr>
        <sz val="9"/>
        <rFont val="等线"/>
        <family val="3"/>
        <charset val="134"/>
      </rPr>
      <t xml:space="preserve">×4.92+5</t>
    </r>
    <r>
      <rPr>
        <sz val="9"/>
        <rFont val="Noto Sans CJK SC"/>
        <family val="2"/>
      </rPr>
      <t xml:space="preserve">；女性基础代谢</t>
    </r>
    <r>
      <rPr>
        <sz val="9"/>
        <rFont val="等线"/>
        <family val="3"/>
        <charset val="134"/>
      </rPr>
      <t xml:space="preserve">=</t>
    </r>
    <r>
      <rPr>
        <sz val="9"/>
        <rFont val="Noto Sans CJK SC"/>
        <family val="2"/>
      </rPr>
      <t xml:space="preserve">体重</t>
    </r>
    <r>
      <rPr>
        <sz val="9"/>
        <rFont val="等线"/>
        <family val="3"/>
        <charset val="134"/>
      </rPr>
      <t xml:space="preserve">kg×9.99+</t>
    </r>
    <r>
      <rPr>
        <sz val="9"/>
        <rFont val="Noto Sans CJK SC"/>
        <family val="2"/>
      </rPr>
      <t xml:space="preserve">身高</t>
    </r>
    <r>
      <rPr>
        <sz val="9"/>
        <rFont val="等线"/>
        <family val="3"/>
        <charset val="134"/>
      </rPr>
      <t xml:space="preserve">cm×6.25-</t>
    </r>
    <r>
      <rPr>
        <sz val="9"/>
        <rFont val="Noto Sans CJK SC"/>
        <family val="2"/>
      </rPr>
      <t xml:space="preserve">年龄</t>
    </r>
    <r>
      <rPr>
        <sz val="9"/>
        <rFont val="等线"/>
        <family val="3"/>
        <charset val="134"/>
      </rPr>
      <t xml:space="preserve">×4.92-161</t>
    </r>
  </si>
  <si>
    <r>
      <rPr>
        <sz val="9"/>
        <color rgb="FF000000"/>
        <rFont val="Noto Sans CJK SC"/>
        <family val="2"/>
      </rPr>
      <t xml:space="preserve">无运动总消耗</t>
    </r>
    <r>
      <rPr>
        <sz val="9"/>
        <color rgb="FF000000"/>
        <rFont val="等线"/>
        <family val="3"/>
        <charset val="134"/>
      </rPr>
      <t xml:space="preserve">(b=a÷0.7)</t>
    </r>
  </si>
  <si>
    <r>
      <rPr>
        <sz val="9"/>
        <color rgb="FF000000"/>
        <rFont val="等线"/>
        <family val="3"/>
        <charset val="134"/>
      </rPr>
      <t xml:space="preserve"> * </t>
    </r>
    <r>
      <rPr>
        <sz val="9"/>
        <color rgb="FF000000"/>
        <rFont val="Noto Sans CJK SC"/>
        <family val="2"/>
      </rPr>
      <t xml:space="preserve">在没有力训、有氧的情况下，基础代谢约占人体热量消耗的</t>
    </r>
    <r>
      <rPr>
        <sz val="9"/>
        <color rgb="FF000000"/>
        <rFont val="等线"/>
        <family val="3"/>
        <charset val="134"/>
      </rPr>
      <t xml:space="preserve">70%</t>
    </r>
    <r>
      <rPr>
        <sz val="9"/>
        <color rgb="FF000000"/>
        <rFont val="Noto Sans CJK SC"/>
        <family val="2"/>
      </rPr>
      <t xml:space="preserve">，其余的热量消耗为食物热效应和活动消耗（因为无运动，活动消耗就是日常活动消耗）</t>
    </r>
  </si>
  <si>
    <r>
      <rPr>
        <sz val="9"/>
        <color rgb="FF000000"/>
        <rFont val="Noto Sans CJK SC"/>
        <family val="2"/>
      </rPr>
      <t xml:space="preserve">有氧消耗</t>
    </r>
    <r>
      <rPr>
        <sz val="9"/>
        <color rgb="FF000000"/>
        <rFont val="等线"/>
        <family val="3"/>
        <charset val="134"/>
      </rPr>
      <t xml:space="preserve">(c)</t>
    </r>
  </si>
  <si>
    <r>
      <rPr>
        <sz val="9"/>
        <color rgb="FF000000"/>
        <rFont val="等线"/>
        <family val="3"/>
        <charset val="134"/>
      </rPr>
      <t xml:space="preserve"> * </t>
    </r>
    <r>
      <rPr>
        <sz val="9"/>
        <color rgb="FF000000"/>
        <rFont val="Noto Sans CJK SC"/>
        <family val="2"/>
      </rPr>
      <t xml:space="preserve">如果要做有氧，参考《有氧热量消耗》表的数字填报（注意这是平均到每天的数字，如果是一周有氧消耗，要除以</t>
    </r>
    <r>
      <rPr>
        <sz val="9"/>
        <color rgb="FF000000"/>
        <rFont val="等线"/>
        <family val="3"/>
        <charset val="134"/>
      </rPr>
      <t xml:space="preserve">7</t>
    </r>
    <r>
      <rPr>
        <sz val="9"/>
        <color rgb="FF000000"/>
        <rFont val="Noto Sans CJK SC"/>
        <family val="2"/>
      </rPr>
      <t xml:space="preserve">再填入）</t>
    </r>
  </si>
  <si>
    <r>
      <rPr>
        <sz val="9"/>
        <color rgb="FF000000"/>
        <rFont val="Noto Sans CJK SC"/>
        <family val="2"/>
      </rPr>
      <t xml:space="preserve">平衡热量</t>
    </r>
    <r>
      <rPr>
        <sz val="9"/>
        <color rgb="FF000000"/>
        <rFont val="等线"/>
        <family val="3"/>
        <charset val="134"/>
      </rPr>
      <t xml:space="preserve">(d=b+c)</t>
    </r>
  </si>
  <si>
    <r>
      <rPr>
        <sz val="9"/>
        <color rgb="FF000000"/>
        <rFont val="等线"/>
        <family val="3"/>
        <charset val="134"/>
      </rPr>
      <t xml:space="preserve"> * </t>
    </r>
    <r>
      <rPr>
        <sz val="9"/>
        <color rgb="FF000000"/>
        <rFont val="Noto Sans CJK SC"/>
        <family val="2"/>
      </rPr>
      <t xml:space="preserve">这是理论上的平衡热量，意即理论上这个饮食热量能让体重不变</t>
    </r>
  </si>
  <si>
    <r>
      <rPr>
        <sz val="9"/>
        <color rgb="FF000000"/>
        <rFont val="Noto Sans CJK SC"/>
        <family val="2"/>
      </rPr>
      <t xml:space="preserve">应吃热量</t>
    </r>
    <r>
      <rPr>
        <sz val="9"/>
        <color rgb="FF000000"/>
        <rFont val="等线"/>
        <family val="3"/>
        <charset val="134"/>
      </rPr>
      <t xml:space="preserve">(e=d×0.64)</t>
    </r>
  </si>
  <si>
    <r>
      <rPr>
        <sz val="9"/>
        <color rgb="FF000000"/>
        <rFont val="等线"/>
        <family val="3"/>
        <charset val="134"/>
      </rPr>
      <t xml:space="preserve"> * </t>
    </r>
    <r>
      <rPr>
        <sz val="9"/>
        <color rgb="FF000000"/>
        <rFont val="Noto Sans CJK SC"/>
        <family val="2"/>
      </rPr>
      <t xml:space="preserve">减脂的合适热量缺口为</t>
    </r>
    <r>
      <rPr>
        <sz val="9"/>
        <color rgb="FF000000"/>
        <rFont val="等线"/>
        <family val="3"/>
        <charset val="134"/>
      </rPr>
      <t xml:space="preserve">10-30%</t>
    </r>
    <r>
      <rPr>
        <sz val="9"/>
        <color rgb="FF000000"/>
        <rFont val="Noto Sans CJK SC"/>
        <family val="2"/>
      </rPr>
      <t xml:space="preserve">（取</t>
    </r>
    <r>
      <rPr>
        <sz val="9"/>
        <color rgb="FF000000"/>
        <rFont val="等线"/>
        <family val="3"/>
        <charset val="134"/>
      </rPr>
      <t xml:space="preserve">20%</t>
    </r>
    <r>
      <rPr>
        <sz val="9"/>
        <color rgb="FF000000"/>
        <rFont val="Noto Sans CJK SC"/>
        <family val="2"/>
      </rPr>
      <t xml:space="preserve">），此外研究表明人们在定量饮食里也会不自觉多吃</t>
    </r>
    <r>
      <rPr>
        <sz val="9"/>
        <color rgb="FF000000"/>
        <rFont val="等线"/>
        <family val="3"/>
        <charset val="134"/>
      </rPr>
      <t xml:space="preserve">10-30%</t>
    </r>
    <r>
      <rPr>
        <sz val="9"/>
        <color rgb="FF000000"/>
        <rFont val="Noto Sans CJK SC"/>
        <family val="2"/>
      </rPr>
      <t xml:space="preserve">热量（取</t>
    </r>
    <r>
      <rPr>
        <sz val="9"/>
        <color rgb="FF000000"/>
        <rFont val="等线"/>
        <family val="3"/>
        <charset val="134"/>
      </rPr>
      <t xml:space="preserve">20%</t>
    </r>
    <r>
      <rPr>
        <sz val="9"/>
        <color rgb="FF000000"/>
        <rFont val="Noto Sans CJK SC"/>
        <family val="2"/>
      </rPr>
      <t xml:space="preserve">），所以减脂的应吃热量计为上述理论平衡热量的</t>
    </r>
    <r>
      <rPr>
        <sz val="9"/>
        <color rgb="FF000000"/>
        <rFont val="等线"/>
        <family val="3"/>
        <charset val="134"/>
      </rPr>
      <t xml:space="preserve">1×80%×80%=64%</t>
    </r>
  </si>
  <si>
    <t xml:space="preserve">饮食总览</t>
  </si>
  <si>
    <t xml:space="preserve">碳水</t>
  </si>
  <si>
    <t xml:space="preserve">蛋白质</t>
  </si>
  <si>
    <t xml:space="preserve">脂肪</t>
  </si>
  <si>
    <r>
      <rPr>
        <sz val="10"/>
        <color rgb="FF000000"/>
        <rFont val="Noto Sans CJK SC"/>
        <family val="2"/>
      </rPr>
      <t xml:space="preserve">蔬菜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水果</t>
    </r>
  </si>
  <si>
    <t xml:space="preserve">每天</t>
  </si>
  <si>
    <r>
      <rPr>
        <sz val="10"/>
        <color rgb="FF000000"/>
        <rFont val="Noto Sans CJK SC"/>
        <family val="2"/>
      </rPr>
      <t xml:space="preserve">男性</t>
    </r>
    <r>
      <rPr>
        <sz val="10"/>
        <color rgb="FF000000"/>
        <rFont val="等线"/>
        <family val="3"/>
        <charset val="134"/>
      </rPr>
      <t xml:space="preserve">60g</t>
    </r>
    <r>
      <rPr>
        <sz val="10"/>
        <color rgb="FF000000"/>
        <rFont val="Noto Sans CJK SC"/>
        <family val="2"/>
      </rPr>
      <t xml:space="preserve">（</t>
    </r>
    <r>
      <rPr>
        <sz val="10"/>
        <color rgb="FF000000"/>
        <rFont val="等线"/>
        <family val="3"/>
        <charset val="134"/>
      </rPr>
      <t xml:space="preserve">120kg</t>
    </r>
    <r>
      <rPr>
        <sz val="10"/>
        <color rgb="FF000000"/>
        <rFont val="Noto Sans CJK SC"/>
        <family val="2"/>
      </rPr>
      <t xml:space="preserve">体重以上加到</t>
    </r>
    <r>
      <rPr>
        <sz val="10"/>
        <color rgb="FF000000"/>
        <rFont val="等线"/>
        <family val="3"/>
        <charset val="134"/>
      </rPr>
      <t xml:space="preserve">70g</t>
    </r>
    <r>
      <rPr>
        <sz val="10"/>
        <color rgb="FF000000"/>
        <rFont val="Noto Sans CJK SC"/>
        <family val="2"/>
      </rPr>
      <t xml:space="preserve">） 女性</t>
    </r>
    <r>
      <rPr>
        <sz val="10"/>
        <color rgb="FF000000"/>
        <rFont val="等线"/>
        <family val="3"/>
        <charset val="134"/>
      </rPr>
      <t xml:space="preserve">50g
</t>
    </r>
    <r>
      <rPr>
        <sz val="10"/>
        <color rgb="FF000000"/>
        <rFont val="Noto Sans CJK SC"/>
        <family val="2"/>
      </rPr>
      <t xml:space="preserve">但不要细算脂肪 按下面的文字指导来吃就行</t>
    </r>
  </si>
  <si>
    <t xml:space="preserve">按下面的文字指导</t>
  </si>
  <si>
    <t xml:space="preserve">运动总览</t>
  </si>
  <si>
    <t xml:space="preserve">力训</t>
  </si>
  <si>
    <t xml:space="preserve">不会做或没时间，所以不用做力训，力训和减脂没有直接关系，减脂需要的热量缺口可以用饮食来提供，而不是必须力训来提供</t>
  </si>
  <si>
    <t xml:space="preserve">有氧</t>
  </si>
  <si>
    <r>
      <rPr>
        <sz val="10"/>
        <color rgb="FF000000"/>
        <rFont val="Noto Sans CJK SC"/>
        <family val="2"/>
      </rPr>
      <t xml:space="preserve">是否需要有氧，请看视频</t>
    </r>
    <r>
      <rPr>
        <sz val="10"/>
        <color rgb="FF000000"/>
        <rFont val="等线"/>
        <family val="3"/>
        <charset val="134"/>
      </rPr>
      <t xml:space="preserve">11</t>
    </r>
    <r>
      <rPr>
        <sz val="10"/>
        <color rgb="FF000000"/>
        <rFont val="Noto Sans CJK SC"/>
        <family val="2"/>
      </rPr>
      <t xml:space="preserve">分</t>
    </r>
    <r>
      <rPr>
        <sz val="10"/>
        <color rgb="FF000000"/>
        <rFont val="等线"/>
        <family val="3"/>
        <charset val="134"/>
      </rPr>
      <t xml:space="preserve">8</t>
    </r>
    <r>
      <rPr>
        <sz val="10"/>
        <color rgb="FF000000"/>
        <rFont val="Noto Sans CJK SC"/>
        <family val="2"/>
      </rPr>
      <t xml:space="preserve">秒，一般建议：增肌不做有氧；减脂体重</t>
    </r>
    <r>
      <rPr>
        <sz val="10"/>
        <color rgb="FF000000"/>
        <rFont val="等线"/>
        <family val="3"/>
        <charset val="134"/>
      </rPr>
      <t xml:space="preserve">80kg</t>
    </r>
    <r>
      <rPr>
        <sz val="10"/>
        <color rgb="FF000000"/>
        <rFont val="Noto Sans CJK SC"/>
        <family val="2"/>
      </rPr>
      <t xml:space="preserve">以上不做有氧；减脂体重</t>
    </r>
    <r>
      <rPr>
        <sz val="10"/>
        <color rgb="FF000000"/>
        <rFont val="等线"/>
        <family val="3"/>
        <charset val="134"/>
      </rPr>
      <t xml:space="preserve">70-80kg</t>
    </r>
    <r>
      <rPr>
        <sz val="10"/>
        <color rgb="FF000000"/>
        <rFont val="Noto Sans CJK SC"/>
        <family val="2"/>
      </rPr>
      <t xml:space="preserve">先不做有氧，如果饿再加有氧；减脂体重</t>
    </r>
    <r>
      <rPr>
        <sz val="10"/>
        <color rgb="FF000000"/>
        <rFont val="等线"/>
        <family val="3"/>
        <charset val="134"/>
      </rPr>
      <t xml:space="preserve">70kg</t>
    </r>
    <r>
      <rPr>
        <sz val="10"/>
        <color rgb="FF000000"/>
        <rFont val="Noto Sans CJK SC"/>
        <family val="2"/>
      </rPr>
      <t xml:space="preserve">以下每周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小时有氧</t>
    </r>
  </si>
  <si>
    <t xml:space="preserve">每日饮食</t>
  </si>
  <si>
    <r>
      <rPr>
        <sz val="10"/>
        <color rgb="FFFFFFFF"/>
        <rFont val="等线"/>
        <family val="3"/>
        <charset val="134"/>
      </rPr>
      <t xml:space="preserve">* </t>
    </r>
    <r>
      <rPr>
        <sz val="10"/>
        <color rgb="FFFFFFFF"/>
        <rFont val="Noto Sans CJK SC"/>
        <family val="2"/>
      </rPr>
      <t xml:space="preserve">食物的</t>
    </r>
    <r>
      <rPr>
        <sz val="10"/>
        <color rgb="FFFFFFFF"/>
        <rFont val="等线"/>
        <family val="3"/>
        <charset val="134"/>
      </rPr>
      <t xml:space="preserve">1234567</t>
    </r>
    <r>
      <rPr>
        <sz val="10"/>
        <color rgb="FFFFFFFF"/>
        <rFont val="Noto Sans CJK SC"/>
        <family val="2"/>
      </rPr>
      <t xml:space="preserve">是任选一种，不是都吃，每种食物互相等价，碳水</t>
    </r>
    <r>
      <rPr>
        <sz val="10"/>
        <color rgb="FFFFFFFF"/>
        <rFont val="等线"/>
        <family val="3"/>
        <charset val="134"/>
      </rPr>
      <t xml:space="preserve">/</t>
    </r>
    <r>
      <rPr>
        <sz val="10"/>
        <color rgb="FFFFFFFF"/>
        <rFont val="Noto Sans CJK SC"/>
        <family val="2"/>
      </rPr>
      <t xml:space="preserve">蛋白质的量相同，你可以只算自己要吃的食物       </t>
    </r>
    <r>
      <rPr>
        <sz val="10"/>
        <color rgb="FFFFFFFF"/>
        <rFont val="等线"/>
        <family val="3"/>
        <charset val="134"/>
      </rPr>
      <t xml:space="preserve">* </t>
    </r>
    <r>
      <rPr>
        <sz val="10"/>
        <color rgb="FFFFFFFF"/>
        <rFont val="Noto Sans CJK SC"/>
        <family val="2"/>
      </rPr>
      <t xml:space="preserve">计算食物重量需要的营养率数据，参考视频</t>
    </r>
    <r>
      <rPr>
        <sz val="10"/>
        <color rgb="FFFFFFFF"/>
        <rFont val="等线"/>
        <family val="3"/>
        <charset val="134"/>
      </rPr>
      <t xml:space="preserve">23</t>
    </r>
    <r>
      <rPr>
        <sz val="10"/>
        <color rgb="FFFFFFFF"/>
        <rFont val="Noto Sans CJK SC"/>
        <family val="2"/>
      </rPr>
      <t xml:space="preserve">分</t>
    </r>
    <r>
      <rPr>
        <sz val="10"/>
        <color rgb="FFFFFFFF"/>
        <rFont val="等线"/>
        <family val="3"/>
        <charset val="134"/>
      </rPr>
      <t xml:space="preserve">10</t>
    </r>
    <r>
      <rPr>
        <sz val="10"/>
        <color rgb="FFFFFFFF"/>
        <rFont val="Noto Sans CJK SC"/>
        <family val="2"/>
      </rPr>
      <t xml:space="preserve">秒，初期要用食物称做定量饮食，建立饮食习惯后就不用了</t>
    </r>
  </si>
  <si>
    <t xml:space="preserve">餐序</t>
  </si>
  <si>
    <r>
      <rPr>
        <b val="true"/>
        <sz val="11"/>
        <color rgb="FF000000"/>
        <rFont val="Noto Sans CJK SC"/>
        <family val="2"/>
      </rPr>
      <t xml:space="preserve">蔬菜</t>
    </r>
    <r>
      <rPr>
        <b val="true"/>
        <sz val="11"/>
        <color rgb="FF000000"/>
        <rFont val="等线"/>
        <family val="3"/>
        <charset val="134"/>
      </rPr>
      <t xml:space="preserve">/</t>
    </r>
    <r>
      <rPr>
        <b val="true"/>
        <sz val="11"/>
        <color rgb="FF000000"/>
        <rFont val="Noto Sans CJK SC"/>
        <family val="2"/>
      </rPr>
      <t xml:space="preserve">水果</t>
    </r>
  </si>
  <si>
    <t xml:space="preserve">①早饭</t>
  </si>
  <si>
    <t xml:space="preserve">脂肪这样吃↓                       </t>
  </si>
  <si>
    <t xml:space="preserve"> 蔬菜不限制↓</t>
  </si>
  <si>
    <t xml:space="preserve">1.</t>
  </si>
  <si>
    <r>
      <rPr>
        <i val="true"/>
        <sz val="10"/>
        <color rgb="FF595959"/>
        <rFont val="Noto Sans CJK SC"/>
        <family val="2"/>
      </rPr>
      <t xml:space="preserve">鸡蛋</t>
    </r>
    <r>
      <rPr>
        <i val="true"/>
        <sz val="10"/>
        <color rgb="FF595959"/>
        <rFont val="等线"/>
        <family val="3"/>
        <charset val="134"/>
      </rPr>
      <t xml:space="preserve">+</t>
    </r>
    <r>
      <rPr>
        <i val="true"/>
        <sz val="10"/>
        <color rgb="FF595959"/>
        <rFont val="Noto Sans CJK SC"/>
        <family val="2"/>
      </rPr>
      <t xml:space="preserve">牛奶，数量参考视频</t>
    </r>
    <r>
      <rPr>
        <i val="true"/>
        <sz val="10"/>
        <color rgb="FF595959"/>
        <rFont val="等线"/>
        <family val="3"/>
        <charset val="134"/>
      </rPr>
      <t xml:space="preserve">25</t>
    </r>
    <r>
      <rPr>
        <i val="true"/>
        <sz val="10"/>
        <color rgb="FF595959"/>
        <rFont val="Noto Sans CJK SC"/>
        <family val="2"/>
      </rPr>
      <t xml:space="preserve">分</t>
    </r>
    <r>
      <rPr>
        <i val="true"/>
        <sz val="10"/>
        <color rgb="FF595959"/>
        <rFont val="等线"/>
        <family val="3"/>
        <charset val="134"/>
      </rPr>
      <t xml:space="preserve">30</t>
    </r>
    <r>
      <rPr>
        <i val="true"/>
        <sz val="10"/>
        <color rgb="FF595959"/>
        <rFont val="Noto Sans CJK SC"/>
        <family val="2"/>
      </rPr>
      <t xml:space="preserve">秒</t>
    </r>
  </si>
  <si>
    <r>
      <rPr>
        <sz val="9"/>
        <color rgb="FF000000"/>
        <rFont val="Noto Sans CJK SC"/>
        <family val="2"/>
      </rPr>
      <t xml:space="preserve">【推荐模式】早饭吃左侧的蛋黄牛奶</t>
    </r>
    <r>
      <rPr>
        <sz val="9"/>
        <color rgb="FF000000"/>
        <rFont val="等线"/>
        <family val="3"/>
        <charset val="134"/>
      </rPr>
      <t xml:space="preserve">+</t>
    </r>
    <r>
      <rPr>
        <sz val="9"/>
        <color rgb="FF000000"/>
        <rFont val="Noto Sans CJK SC"/>
        <family val="2"/>
      </rPr>
      <t xml:space="preserve">正餐吃大众带油菜</t>
    </r>
    <r>
      <rPr>
        <sz val="9"/>
        <color rgb="FF000000"/>
        <rFont val="等线"/>
        <family val="3"/>
        <charset val="134"/>
      </rPr>
      <t xml:space="preserve">=</t>
    </r>
    <r>
      <rPr>
        <sz val="9"/>
        <color rgb="FF000000"/>
        <rFont val="Noto Sans CJK SC"/>
        <family val="2"/>
      </rPr>
      <t xml:space="preserve">脂肪摄入基本合适 </t>
    </r>
    <r>
      <rPr>
        <sz val="9"/>
        <color rgb="FF000000"/>
        <rFont val="等线"/>
        <family val="3"/>
        <charset val="134"/>
      </rPr>
      <t xml:space="preserve">:)</t>
    </r>
  </si>
  <si>
    <t xml:space="preserve">【蔬菜不用定量】蔬菜碳水率很低，为免麻烦不用定量，争取每天都能吃一些</t>
  </si>
  <si>
    <t xml:space="preserve">2.</t>
  </si>
  <si>
    <r>
      <rPr>
        <i val="true"/>
        <sz val="10"/>
        <color rgb="FF595959"/>
        <rFont val="Noto Sans CJK SC"/>
        <family val="2"/>
      </rPr>
      <t xml:space="preserve">鸡蛋，数量参考视频</t>
    </r>
    <r>
      <rPr>
        <i val="true"/>
        <sz val="10"/>
        <color rgb="FF595959"/>
        <rFont val="等线"/>
        <family val="3"/>
        <charset val="134"/>
      </rPr>
      <t xml:space="preserve">25</t>
    </r>
    <r>
      <rPr>
        <i val="true"/>
        <sz val="10"/>
        <color rgb="FF595959"/>
        <rFont val="Noto Sans CJK SC"/>
        <family val="2"/>
      </rPr>
      <t xml:space="preserve">分</t>
    </r>
    <r>
      <rPr>
        <i val="true"/>
        <sz val="10"/>
        <color rgb="FF595959"/>
        <rFont val="等线"/>
        <family val="3"/>
        <charset val="134"/>
      </rPr>
      <t xml:space="preserve">30</t>
    </r>
    <r>
      <rPr>
        <i val="true"/>
        <sz val="10"/>
        <color rgb="FF595959"/>
        <rFont val="Noto Sans CJK SC"/>
        <family val="2"/>
      </rPr>
      <t xml:space="preserve">秒</t>
    </r>
  </si>
  <si>
    <t xml:space="preserve">3.</t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</si>
  <si>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所谓吃“大众带油菜”，就是像黄焖鸡、酸菜鱼、鱼香肉丝、小炒牛肉等家常瘦肉菜，不要害怕菜里的油，但必须是瘦肉，高脂肉会导致脂肪超标（下面讲了什么是瘦肉，什么是高脂肉）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</si>
  <si>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吃蔬菜的顺序：一般各餐，先吃、多吃蔬菜，后吃碳水，能压制胰岛素，帮助减脂</t>
    </r>
  </si>
  <si>
    <t xml:space="preserve">4.</t>
  </si>
  <si>
    <t xml:space="preserve">5.</t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</si>
  <si>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鸡蛋可以是水煮蛋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茶叶蛋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鸡蛋羹，但不是油煎蛋
</t>
    </r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脂肪摄入一个基本来源是早饭的蛋黄牛奶，如果你不吃蛋黄牛奶，请看右边脂肪一列的【脂肪缺乏</t>
    </r>
    <r>
      <rPr>
        <sz val="9"/>
        <color rgb="FFFF0000"/>
        <rFont val="等线"/>
        <family val="3"/>
        <charset val="134"/>
      </rPr>
      <t xml:space="preserve">1</t>
    </r>
    <r>
      <rPr>
        <sz val="9"/>
        <color rgb="FFFF0000"/>
        <rFont val="Noto Sans CJK SC"/>
        <family val="2"/>
      </rPr>
      <t xml:space="preserve">】</t>
    </r>
  </si>
  <si>
    <t xml:space="preserve">6.</t>
  </si>
  <si>
    <t xml:space="preserve">7.</t>
  </si>
  <si>
    <r>
      <rPr>
        <sz val="9"/>
        <color rgb="FF000000"/>
        <rFont val="Noto Sans CJK SC"/>
        <family val="2"/>
      </rPr>
      <t xml:space="preserve">【脂肪缺乏</t>
    </r>
    <r>
      <rPr>
        <sz val="9"/>
        <color rgb="FF000000"/>
        <rFont val="等线"/>
        <family val="3"/>
        <charset val="134"/>
      </rPr>
      <t xml:space="preserve">1</t>
    </r>
    <r>
      <rPr>
        <sz val="9"/>
        <color rgb="FF000000"/>
        <rFont val="Noto Sans CJK SC"/>
        <family val="2"/>
      </rPr>
      <t xml:space="preserve">】早饭不吃蛋黄牛奶，会比推荐模式少吃约</t>
    </r>
    <r>
      <rPr>
        <sz val="9"/>
        <color rgb="FF000000"/>
        <rFont val="等线"/>
        <family val="3"/>
        <charset val="134"/>
      </rPr>
      <t xml:space="preserve">10-20g</t>
    </r>
    <r>
      <rPr>
        <sz val="9"/>
        <color rgb="FF000000"/>
        <rFont val="Noto Sans CJK SC"/>
        <family val="2"/>
      </rPr>
      <t xml:space="preserve">脂肪摄入，请全天补吃</t>
    </r>
    <r>
      <rPr>
        <sz val="9"/>
        <color rgb="FF000000"/>
        <rFont val="等线"/>
        <family val="3"/>
        <charset val="134"/>
      </rPr>
      <t xml:space="preserve">20g</t>
    </r>
    <r>
      <rPr>
        <sz val="9"/>
        <color rgb="FF000000"/>
        <rFont val="Noto Sans CJK SC"/>
        <family val="2"/>
      </rPr>
      <t xml:space="preserve">坚果或</t>
    </r>
    <r>
      <rPr>
        <sz val="9"/>
        <color rgb="FF000000"/>
        <rFont val="等线"/>
        <family val="3"/>
        <charset val="134"/>
      </rPr>
      <t xml:space="preserve">3</t>
    </r>
    <r>
      <rPr>
        <sz val="9"/>
        <color rgb="FF000000"/>
        <rFont val="Noto Sans CJK SC"/>
        <family val="2"/>
      </rPr>
      <t xml:space="preserve">个蛋黄</t>
    </r>
  </si>
  <si>
    <r>
      <rPr>
        <sz val="9"/>
        <color rgb="FF000000"/>
        <rFont val="Noto Sans CJK SC"/>
        <family val="2"/>
      </rPr>
      <t xml:space="preserve">【这些不是蔬菜】红薯（</t>
    </r>
    <r>
      <rPr>
        <sz val="9"/>
        <color rgb="FF000000"/>
        <rFont val="等线"/>
        <family val="3"/>
        <charset val="134"/>
      </rPr>
      <t xml:space="preserve">20%</t>
    </r>
    <r>
      <rPr>
        <sz val="9"/>
        <color rgb="FF000000"/>
        <rFont val="Noto Sans CJK SC"/>
        <family val="2"/>
      </rPr>
      <t xml:space="preserve">）、土豆（</t>
    </r>
    <r>
      <rPr>
        <sz val="9"/>
        <color rgb="FF000000"/>
        <rFont val="等线"/>
        <family val="3"/>
        <charset val="134"/>
      </rPr>
      <t xml:space="preserve">18%</t>
    </r>
    <r>
      <rPr>
        <sz val="9"/>
        <color rgb="FF000000"/>
        <rFont val="Noto Sans CJK SC"/>
        <family val="2"/>
      </rPr>
      <t xml:space="preserve">）、玉米（</t>
    </r>
    <r>
      <rPr>
        <sz val="9"/>
        <color rgb="FF000000"/>
        <rFont val="等线"/>
        <family val="3"/>
        <charset val="134"/>
      </rPr>
      <t xml:space="preserve">18%</t>
    </r>
    <r>
      <rPr>
        <sz val="9"/>
        <color rgb="FF000000"/>
        <rFont val="Noto Sans CJK SC"/>
        <family val="2"/>
      </rPr>
      <t xml:space="preserve">）、山药（</t>
    </r>
    <r>
      <rPr>
        <sz val="9"/>
        <color rgb="FF000000"/>
        <rFont val="等线"/>
        <family val="3"/>
        <charset val="134"/>
      </rPr>
      <t xml:space="preserve">13%</t>
    </r>
    <r>
      <rPr>
        <sz val="9"/>
        <color rgb="FF000000"/>
        <rFont val="Noto Sans CJK SC"/>
        <family val="2"/>
      </rPr>
      <t xml:space="preserve">）、芋头（</t>
    </r>
    <r>
      <rPr>
        <sz val="9"/>
        <color rgb="FF000000"/>
        <rFont val="等线"/>
        <family val="3"/>
        <charset val="134"/>
      </rPr>
      <t xml:space="preserve">13%</t>
    </r>
    <r>
      <rPr>
        <sz val="9"/>
        <color rgb="FF000000"/>
        <rFont val="Noto Sans CJK SC"/>
        <family val="2"/>
      </rPr>
      <t xml:space="preserve">）是碳水主食，括号数字是其碳水率</t>
    </r>
  </si>
  <si>
    <t xml:space="preserve">②午饭</t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</si>
  <si>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脂肪摄入另一基本来源是带油菜的用油，如果你的正餐吃低油无油菜（卤肉、炖肉、清炒、清炖、轻食、水煮），请看右边脂肪一列的【脂肪缺乏</t>
    </r>
    <r>
      <rPr>
        <sz val="9"/>
        <color rgb="FFFF0000"/>
        <rFont val="等线"/>
        <family val="3"/>
        <charset val="134"/>
      </rPr>
      <t xml:space="preserve">2</t>
    </r>
    <r>
      <rPr>
        <sz val="9"/>
        <color rgb="FFFF0000"/>
        <rFont val="Noto Sans CJK SC"/>
        <family val="2"/>
      </rPr>
      <t xml:space="preserve">】</t>
    </r>
  </si>
  <si>
    <r>
      <rPr>
        <sz val="9"/>
        <color rgb="FF000000"/>
        <rFont val="Noto Sans CJK SC"/>
        <family val="2"/>
      </rPr>
      <t xml:space="preserve">【脂肪缺乏</t>
    </r>
    <r>
      <rPr>
        <sz val="9"/>
        <color rgb="FF000000"/>
        <rFont val="等线"/>
        <family val="3"/>
        <charset val="134"/>
      </rPr>
      <t xml:space="preserve">2</t>
    </r>
    <r>
      <rPr>
        <sz val="9"/>
        <color rgb="FF000000"/>
        <rFont val="Noto Sans CJK SC"/>
        <family val="2"/>
      </rPr>
      <t xml:space="preserve">】午饭晚饭吃低油无油菜（卤肉、炖肉、清炒、清炖、轻食、水煮），会比推荐模式少吃约</t>
    </r>
    <r>
      <rPr>
        <sz val="9"/>
        <color rgb="FF000000"/>
        <rFont val="等线"/>
        <family val="3"/>
        <charset val="134"/>
      </rPr>
      <t xml:space="preserve">20g</t>
    </r>
    <r>
      <rPr>
        <sz val="9"/>
        <color rgb="FF000000"/>
        <rFont val="Noto Sans CJK SC"/>
        <family val="2"/>
      </rPr>
      <t xml:space="preserve">脂肪摄入，请全天补吃</t>
    </r>
    <r>
      <rPr>
        <sz val="9"/>
        <color rgb="FF000000"/>
        <rFont val="等线"/>
        <family val="3"/>
        <charset val="134"/>
      </rPr>
      <t xml:space="preserve">30g</t>
    </r>
    <r>
      <rPr>
        <sz val="9"/>
        <color rgb="FF000000"/>
        <rFont val="Noto Sans CJK SC"/>
        <family val="2"/>
      </rPr>
      <t xml:space="preserve">坚果或</t>
    </r>
    <r>
      <rPr>
        <sz val="9"/>
        <color rgb="FF000000"/>
        <rFont val="等线"/>
        <family val="3"/>
        <charset val="134"/>
      </rPr>
      <t xml:space="preserve">4</t>
    </r>
    <r>
      <rPr>
        <sz val="9"/>
        <color rgb="FF000000"/>
        <rFont val="Noto Sans CJK SC"/>
        <family val="2"/>
      </rPr>
      <t xml:space="preserve">个蛋黄</t>
    </r>
  </si>
  <si>
    <t xml:space="preserve">——————————————————</t>
  </si>
  <si>
    <t xml:space="preserve"> 脂肪基本不吃↓</t>
  </si>
  <si>
    <t xml:space="preserve">  水果必须置换主食↓</t>
  </si>
  <si>
    <t xml:space="preserve">③晚饭</t>
  </si>
  <si>
    <t xml:space="preserve">【高脂肉】鸡鸭皮、大排、糖醋里脊、锅包肉、鸡翅、猪蹄、牛腩、牛排、排骨、烤肉、炸肉、午餐肉、肥牛、肥羊、肉肠、肉饼、肉馅、肉丸</t>
  </si>
  <si>
    <t xml:space="preserve">【水果要算碳水】水果实质是糖水，糖量可观，糖是碳水的一种形式，所以要计入碳水量来置换碳水那列的主食</t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</si>
  <si>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瘦肉脂肪率一般不超过</t>
    </r>
    <r>
      <rPr>
        <sz val="9"/>
        <color rgb="FFFF0000"/>
        <rFont val="等线"/>
        <family val="3"/>
        <charset val="134"/>
      </rPr>
      <t xml:space="preserve">5%</t>
    </r>
    <r>
      <rPr>
        <sz val="9"/>
        <color rgb="FFFF0000"/>
        <rFont val="Noto Sans CJK SC"/>
        <family val="2"/>
      </rPr>
      <t xml:space="preserve">，基本只有：①没有白色黄色脂肪层的猪牛羊肉  ②去皮鸡鸭肉 ③鱼虾
</t>
    </r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这些都不是瘦肉：鸡皮鸭皮、猪大排、糖醋里脊、锅包肉、烤肉、午餐肉、肥牛、肥羊、排骨、牛排、肉肠、肉饼、肉馅、肉丸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</si>
  <si>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瘦肉只有：①没有白色脂肪层的猪牛羊肉  ②去皮的鸡鸭肉 ③鱼虾贝 ④肝肾肚血心</t>
    </r>
  </si>
  <si>
    <r>
      <rPr>
        <sz val="9"/>
        <color rgb="FFFF0000"/>
        <rFont val="等线"/>
        <family val="3"/>
        <charset val="134"/>
      </rPr>
      <t xml:space="preserve">*</t>
    </r>
    <r>
      <rPr>
        <sz val="9"/>
        <color rgb="FFFF0000"/>
        <rFont val="Noto Sans CJK SC"/>
        <family val="2"/>
      </rPr>
      <t xml:space="preserve">苹果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橙子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香蕉：</t>
    </r>
    <r>
      <rPr>
        <sz val="9"/>
        <color rgb="FFFF0000"/>
        <rFont val="等线"/>
        <family val="3"/>
        <charset val="134"/>
      </rPr>
      <t xml:space="preserve">20-30g</t>
    </r>
    <r>
      <rPr>
        <sz val="9"/>
        <color rgb="FFFF0000"/>
        <rFont val="Noto Sans CJK SC"/>
        <family val="2"/>
      </rPr>
      <t xml:space="preserve">碳水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个；梨子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蓝莓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猕猴桃：碳水率</t>
    </r>
    <r>
      <rPr>
        <sz val="9"/>
        <color rgb="FFFF0000"/>
        <rFont val="等线"/>
        <family val="3"/>
        <charset val="134"/>
      </rPr>
      <t xml:space="preserve">14%</t>
    </r>
    <r>
      <rPr>
        <sz val="9"/>
        <color rgb="FFFF0000"/>
        <rFont val="Noto Sans CJK SC"/>
        <family val="2"/>
      </rPr>
      <t xml:space="preserve">；柚子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桃子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葡萄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菠萝：碳水率</t>
    </r>
    <r>
      <rPr>
        <sz val="9"/>
        <color rgb="FFFF0000"/>
        <rFont val="等线"/>
        <family val="3"/>
        <charset val="134"/>
      </rPr>
      <t xml:space="preserve">10%</t>
    </r>
    <r>
      <rPr>
        <sz val="9"/>
        <color rgb="FFFF0000"/>
        <rFont val="Noto Sans CJK SC"/>
        <family val="2"/>
      </rPr>
      <t xml:space="preserve">；西瓜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蜜瓜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草莓：碳水率</t>
    </r>
    <r>
      <rPr>
        <sz val="9"/>
        <color rgb="FFFF0000"/>
        <rFont val="等线"/>
        <family val="3"/>
        <charset val="134"/>
      </rPr>
      <t xml:space="preserve">7%</t>
    </r>
  </si>
  <si>
    <t xml:space="preserve">【糖油混合物】饼干、蛋糕、点心、糕点、甜品、油条、煎饼、高脂面包、膨化食品等</t>
  </si>
  <si>
    <r>
      <rPr>
        <sz val="9"/>
        <rFont val="Noto Sans CJK SC"/>
        <family val="2"/>
      </rPr>
      <t xml:space="preserve">【置换主食的办法】吃水果的</t>
    </r>
    <r>
      <rPr>
        <sz val="9"/>
        <rFont val="等线"/>
        <family val="3"/>
        <charset val="134"/>
      </rPr>
      <t xml:space="preserve">10g</t>
    </r>
    <r>
      <rPr>
        <sz val="9"/>
        <rFont val="Noto Sans CJK SC"/>
        <family val="2"/>
      </rPr>
      <t xml:space="preserve">碳水</t>
    </r>
    <r>
      <rPr>
        <sz val="9"/>
        <rFont val="等线"/>
        <family val="3"/>
        <charset val="134"/>
      </rPr>
      <t xml:space="preserve">=</t>
    </r>
    <r>
      <rPr>
        <sz val="9"/>
        <rFont val="Noto Sans CJK SC"/>
        <family val="2"/>
      </rPr>
      <t xml:space="preserve">主食少吃</t>
    </r>
    <r>
      <rPr>
        <sz val="9"/>
        <rFont val="等线"/>
        <family val="3"/>
        <charset val="134"/>
      </rPr>
      <t xml:space="preserve">30g</t>
    </r>
    <r>
      <rPr>
        <sz val="9"/>
        <rFont val="Noto Sans CJK SC"/>
        <family val="2"/>
      </rPr>
      <t xml:space="preserve">熟米饭</t>
    </r>
  </si>
  <si>
    <r>
      <rPr>
        <b val="true"/>
        <sz val="10"/>
        <rFont val="Noto Sans CJK SC"/>
        <family val="2"/>
      </rPr>
      <t xml:space="preserve">④零食</t>
    </r>
    <r>
      <rPr>
        <b val="true"/>
        <sz val="10"/>
        <rFont val="等线"/>
        <family val="3"/>
        <charset val="134"/>
      </rPr>
      <t xml:space="preserve">/</t>
    </r>
    <r>
      <rPr>
        <b val="true"/>
        <sz val="10"/>
        <rFont val="Noto Sans CJK SC"/>
        <family val="2"/>
      </rPr>
      <t xml:space="preserve">夜宵</t>
    </r>
  </si>
  <si>
    <t xml:space="preserve">不吃碳水食物（水果、面包、奶茶、米面）</t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</si>
  <si>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糖油混合物的脂肪率高达</t>
    </r>
    <r>
      <rPr>
        <sz val="9"/>
        <color rgb="FFFF0000"/>
        <rFont val="等线"/>
        <family val="3"/>
        <charset val="134"/>
      </rPr>
      <t xml:space="preserve">20-40%</t>
    </r>
    <r>
      <rPr>
        <sz val="9"/>
        <color rgb="FFFF0000"/>
        <rFont val="Noto Sans CJK SC"/>
        <family val="2"/>
      </rPr>
      <t xml:space="preserve">，一次容易吃两三百克之多，只能偶尔吃点解馋</t>
    </r>
  </si>
  <si>
    <t xml:space="preserve">不吃糖油混合物（饼干、糕点、膨化食品）</t>
  </si>
  <si>
    <t xml:space="preserve">其他可选：乳制品、鸡蛋、蔬菜、无糖饮料</t>
  </si>
  <si>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如果不吃零食</t>
    </r>
    <r>
      <rPr>
        <sz val="9"/>
        <color rgb="FF000000"/>
        <rFont val="等线"/>
        <family val="3"/>
        <charset val="134"/>
      </rPr>
      <t xml:space="preserve">/</t>
    </r>
    <r>
      <rPr>
        <sz val="9"/>
        <color rgb="FF000000"/>
        <rFont val="Noto Sans CJK SC"/>
        <family val="2"/>
      </rPr>
      <t xml:space="preserve">夜宵，请看右边红字的指导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</si>
  <si>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这</t>
    </r>
    <r>
      <rPr>
        <sz val="9"/>
        <color rgb="FFFF0000"/>
        <rFont val="等线"/>
        <family val="3"/>
        <charset val="134"/>
      </rPr>
      <t xml:space="preserve">10%</t>
    </r>
    <r>
      <rPr>
        <sz val="9"/>
        <color rgb="FFFF0000"/>
        <rFont val="Noto Sans CJK SC"/>
        <family val="2"/>
      </rPr>
      <t xml:space="preserve">的碳水配额是用来抵扣本列未计入的牛奶、蔬菜、调料的碳水，所以不另外吃含碳水的食物了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</si>
  <si>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你不吃零食夜宵也可以，就把这上面这点蛋白质配额给其他几餐，量其实很少的</t>
    </r>
  </si>
  <si>
    <t xml:space="preserve">【个别吸油菜】炒鸡蛋、炒茄子</t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</si>
  <si>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食堂外卖的宽油炒鸡蛋，每个鸡蛋的蛋白质只有</t>
    </r>
    <r>
      <rPr>
        <sz val="9"/>
        <color rgb="FFFF0000"/>
        <rFont val="等线"/>
        <family val="3"/>
        <charset val="134"/>
      </rPr>
      <t xml:space="preserve">6g</t>
    </r>
    <r>
      <rPr>
        <sz val="9"/>
        <color rgb="FFFF0000"/>
        <rFont val="Noto Sans CJK SC"/>
        <family val="2"/>
      </rPr>
      <t xml:space="preserve">，脂肪或高达</t>
    </r>
    <r>
      <rPr>
        <sz val="9"/>
        <color rgb="FFFF0000"/>
        <rFont val="等线"/>
        <family val="3"/>
        <charset val="134"/>
      </rPr>
      <t xml:space="preserve">20g</t>
    </r>
    <r>
      <rPr>
        <sz val="9"/>
        <color rgb="FFFF0000"/>
        <rFont val="Noto Sans CJK SC"/>
        <family val="2"/>
      </rPr>
      <t xml:space="preserve">以上，非常占据脂肪配额</t>
    </r>
  </si>
  <si>
    <t xml:space="preserve">合计</t>
  </si>
  <si>
    <t xml:space="preserve">要点：脂肪配额有限 用来吃炒菜和蛋奶</t>
  </si>
  <si>
    <t xml:space="preserve">要点：蔬菜任意吃 水果要算碳水</t>
  </si>
  <si>
    <t xml:space="preserve">有氧方案</t>
  </si>
  <si>
    <t xml:space="preserve">概况</t>
  </si>
  <si>
    <t xml:space="preserve">形式</t>
  </si>
  <si>
    <r>
      <rPr>
        <sz val="10"/>
        <color rgb="FF000000"/>
        <rFont val="Noto Sans CJK SC"/>
        <family val="2"/>
      </rPr>
      <t xml:space="preserve">快走、跑步、骑行、游泳、爬楼、跳操、打球等均可，可以自测</t>
    </r>
    <r>
      <rPr>
        <sz val="10"/>
        <color rgb="FF000000"/>
        <rFont val="等线"/>
        <family val="3"/>
        <charset val="134"/>
      </rPr>
      <t xml:space="preserve">15</t>
    </r>
    <r>
      <rPr>
        <sz val="10"/>
        <color rgb="FF000000"/>
        <rFont val="Noto Sans CJK SC"/>
        <family val="2"/>
      </rPr>
      <t xml:space="preserve">秒脉搏算下心率，建议</t>
    </r>
    <r>
      <rPr>
        <sz val="10"/>
        <color rgb="FF000000"/>
        <rFont val="等线"/>
        <family val="3"/>
        <charset val="134"/>
      </rPr>
      <t xml:space="preserve">120-150</t>
    </r>
    <r>
      <rPr>
        <sz val="10"/>
        <color rgb="FF000000"/>
        <rFont val="Noto Sans CJK SC"/>
        <family val="2"/>
      </rPr>
      <t xml:space="preserve">次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分钟，但无需严格要求，有的有氧运动心率是高低波动不稳定的</t>
    </r>
  </si>
  <si>
    <t xml:space="preserve">时间点</t>
  </si>
  <si>
    <t xml:space="preserve">除了饭后有氧容易引起肠胃不适外，其他任何时间都可以做有氧</t>
  </si>
  <si>
    <t xml:space="preserve">有氧可以置换饮食（重要）</t>
  </si>
  <si>
    <r>
      <rPr>
        <sz val="10"/>
        <color rgb="FF000000"/>
        <rFont val="Noto Sans CJK SC"/>
        <family val="2"/>
      </rPr>
      <t xml:space="preserve">如果试吃后感觉很饿，就可以增加有氧来让自己多吃一点，每增加有氧消耗</t>
    </r>
    <r>
      <rPr>
        <sz val="10"/>
        <color rgb="FF000000"/>
        <rFont val="等线"/>
        <family val="3"/>
        <charset val="134"/>
      </rPr>
      <t xml:space="preserve">100</t>
    </r>
    <r>
      <rPr>
        <sz val="10"/>
        <color rgb="FF000000"/>
        <rFont val="Noto Sans CJK SC"/>
        <family val="2"/>
      </rPr>
      <t xml:space="preserve">大卡，饮食热量就能多吃</t>
    </r>
    <r>
      <rPr>
        <sz val="10"/>
        <color rgb="FF000000"/>
        <rFont val="等线"/>
        <family val="3"/>
        <charset val="134"/>
      </rPr>
      <t xml:space="preserve">100</t>
    </r>
    <r>
      <rPr>
        <sz val="10"/>
        <color rgb="FF000000"/>
        <rFont val="Noto Sans CJK SC"/>
        <family val="2"/>
      </rPr>
      <t xml:space="preserve">大卡，具体请看配套的《每小时有氧热量消耗》那张表</t>
    </r>
  </si>
  <si>
    <r>
      <rPr>
        <b val="true"/>
        <sz val="16"/>
        <color rgb="FF000000"/>
        <rFont val="Noto Sans CJK SC"/>
        <family val="2"/>
      </rPr>
      <t xml:space="preserve">好人松松健身</t>
    </r>
    <r>
      <rPr>
        <b val="true"/>
        <sz val="16"/>
        <color rgb="FF000000"/>
        <rFont val="等线"/>
        <family val="3"/>
        <charset val="134"/>
      </rPr>
      <t xml:space="preserve">Eexcel</t>
    </r>
    <r>
      <rPr>
        <b val="true"/>
        <sz val="16"/>
        <color rgb="FF000000"/>
        <rFont val="Noto Sans CJK SC"/>
        <family val="2"/>
      </rPr>
      <t xml:space="preserve">工具套表目录</t>
    </r>
  </si>
  <si>
    <t xml:space="preserve">板块</t>
  </si>
  <si>
    <t xml:space="preserve">序号</t>
  </si>
  <si>
    <t xml:space="preserve">表名（单击可跳转）</t>
  </si>
  <si>
    <r>
      <rPr>
        <b val="true"/>
        <sz val="10"/>
        <color rgb="FFFF0000"/>
        <rFont val="等线"/>
        <family val="3"/>
        <charset val="134"/>
      </rPr>
      <t xml:space="preserve">
</t>
    </r>
    <r>
      <rPr>
        <b val="true"/>
        <sz val="10"/>
        <color rgb="FFFF0000"/>
        <rFont val="Noto Sans CJK SC"/>
        <family val="2"/>
      </rPr>
      <t xml:space="preserve">【代做个人方案】</t>
    </r>
    <r>
      <rPr>
        <sz val="10"/>
        <color rgb="FF000000"/>
        <rFont val="Noto Sans CJK SC"/>
        <family val="2"/>
      </rPr>
      <t xml:space="preserve">如果你看不懂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站配套视频，要我代给你做个人减脂或增肌方案（饮食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训练），请微信扫码下面这个腾讯文档，认真填写个人调查问卷，我</t>
    </r>
    <r>
      <rPr>
        <sz val="10"/>
        <color rgb="FF000000"/>
        <rFont val="等线"/>
        <family val="3"/>
        <charset val="134"/>
      </rPr>
      <t xml:space="preserve">3</t>
    </r>
    <r>
      <rPr>
        <sz val="10"/>
        <color rgb="FF000000"/>
        <rFont val="Noto Sans CJK SC"/>
        <family val="2"/>
      </rPr>
      <t xml:space="preserve">天左右回复到你电邮
</t>
    </r>
  </si>
  <si>
    <t xml:space="preserve">饮食</t>
  </si>
  <si>
    <r>
      <rPr>
        <sz val="10"/>
        <color rgb="FFFF0000"/>
        <rFont val="Noto Sans CJK SC"/>
        <family val="2"/>
      </rPr>
      <t xml:space="preserve">配套</t>
    </r>
    <r>
      <rPr>
        <sz val="10"/>
        <color rgb="FFFF0000"/>
        <rFont val="等线"/>
        <family val="3"/>
        <charset val="134"/>
      </rPr>
      <t xml:space="preserve">B</t>
    </r>
    <r>
      <rPr>
        <sz val="10"/>
        <color rgb="FFFF0000"/>
        <rFont val="Noto Sans CJK SC"/>
        <family val="2"/>
      </rPr>
      <t xml:space="preserve">站讲解视频
对照视频填表
</t>
    </r>
    <r>
      <rPr>
        <sz val="10"/>
        <color rgb="FFFF0000"/>
        <rFont val="等线"/>
        <family val="3"/>
        <charset val="134"/>
      </rPr>
      <t xml:space="preserve">https://www.bilibili.com/video/BV1zu4m1N76R</t>
    </r>
  </si>
  <si>
    <t xml:space="preserve">减脂饮食方案</t>
  </si>
  <si>
    <t xml:space="preserve">早饭后练（早起版）</t>
  </si>
  <si>
    <t xml:space="preserve">早饭后练（晚起版）</t>
  </si>
  <si>
    <t xml:space="preserve">午饭前练</t>
  </si>
  <si>
    <t xml:space="preserve">午饭后练</t>
  </si>
  <si>
    <t xml:space="preserve">晚饭前练</t>
  </si>
  <si>
    <t xml:space="preserve">晚饭后练</t>
  </si>
  <si>
    <t xml:space="preserve">夜里练</t>
  </si>
  <si>
    <r>
      <rPr>
        <sz val="12"/>
        <color rgb="FF000000"/>
        <rFont val="Noto Sans CJK SC"/>
        <family val="2"/>
      </rPr>
      <t xml:space="preserve">我是本表作者</t>
    </r>
    <r>
      <rPr>
        <sz val="12"/>
        <color rgb="FF000000"/>
        <rFont val="等线"/>
        <family val="3"/>
        <charset val="134"/>
      </rPr>
      <t xml:space="preserve">B</t>
    </r>
    <r>
      <rPr>
        <sz val="12"/>
        <color rgb="FF000000"/>
        <rFont val="Noto Sans CJK SC"/>
        <family val="2"/>
      </rPr>
      <t xml:space="preserve">站好人松松↑持续更新健身讲解↑</t>
    </r>
  </si>
  <si>
    <t xml:space="preserve">无力训者</t>
  </si>
  <si>
    <t xml:space="preserve">增肌饮食方案</t>
  </si>
  <si>
    <r>
      <rPr>
        <b val="true"/>
        <sz val="10"/>
        <color rgb="FF000000"/>
        <rFont val="等线"/>
        <family val="3"/>
        <charset val="134"/>
      </rPr>
      <t xml:space="preserve">
</t>
    </r>
    <r>
      <rPr>
        <b val="true"/>
        <sz val="10"/>
        <color rgb="FFFF0000"/>
        <rFont val="Noto Sans CJK SC"/>
        <family val="2"/>
      </rPr>
      <t xml:space="preserve">【充电学习社群】</t>
    </r>
    <r>
      <rPr>
        <sz val="10"/>
        <color rgb="FF000000"/>
        <rFont val="Noto Sans CJK SC"/>
        <family val="2"/>
      </rPr>
      <t xml:space="preserve">这是我在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站运营的健身学习社群，饮食训练的干货讲解，每月</t>
    </r>
    <r>
      <rPr>
        <sz val="10"/>
        <color rgb="FF000000"/>
        <rFont val="等线"/>
        <family val="3"/>
        <charset val="134"/>
      </rPr>
      <t xml:space="preserve">5</t>
    </r>
    <r>
      <rPr>
        <sz val="10"/>
        <color rgb="FF000000"/>
        <rFont val="Noto Sans CJK SC"/>
        <family val="2"/>
      </rPr>
      <t xml:space="preserve">元，微信扫描下面的二维码可加入。内容：①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站图文动态</t>
    </r>
    <r>
      <rPr>
        <sz val="10"/>
        <color rgb="FF000000"/>
        <rFont val="等线"/>
        <family val="3"/>
        <charset val="134"/>
      </rPr>
      <t xml:space="preserve">5</t>
    </r>
    <r>
      <rPr>
        <sz val="10"/>
        <color rgb="FF000000"/>
        <rFont val="Noto Sans CJK SC"/>
        <family val="2"/>
      </rPr>
      <t xml:space="preserve">篇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月②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站直播课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次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月（会发剪辑版回放） ③充电粉丝的微信群聊（二维码在每个充电动态的制定评论） ④每月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号把上月所有内容整理打包上传网盘，用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站私聊发给所有充电用户（便于你转存收纳）
</t>
    </r>
  </si>
  <si>
    <t xml:space="preserve">做有氧加饮食热量</t>
  </si>
  <si>
    <t xml:space="preserve">每小时有氧热量消耗</t>
  </si>
  <si>
    <t xml:space="preserve">问答汇总</t>
  </si>
  <si>
    <t xml:space="preserve">减脂-问答汇总</t>
  </si>
  <si>
    <t xml:space="preserve">增肌-问答汇总</t>
  </si>
  <si>
    <t xml:space="preserve">训练</t>
  </si>
  <si>
    <r>
      <rPr>
        <sz val="10"/>
        <color rgb="FF000000"/>
        <rFont val="Noto Sans CJK SC"/>
        <family val="2"/>
      </rPr>
      <t xml:space="preserve">配套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站讲解视频
</t>
    </r>
    <r>
      <rPr>
        <sz val="10"/>
        <color rgb="FF000000"/>
        <rFont val="等线"/>
        <family val="3"/>
        <charset val="134"/>
      </rPr>
      <t xml:space="preserve">https://www.bilibili.com/video/BV1Hk4y187jF</t>
    </r>
  </si>
  <si>
    <t xml:space="preserve">训练计划</t>
  </si>
  <si>
    <t xml:space="preserve">健身房三分化</t>
  </si>
  <si>
    <t xml:space="preserve">健身房四分化（肩单练版）</t>
  </si>
  <si>
    <t xml:space="preserve">健身房四分化（手臂单练版）</t>
  </si>
  <si>
    <t xml:space="preserve">居家三分化</t>
  </si>
  <si>
    <t xml:space="preserve">拉伸</t>
  </si>
  <si>
    <t xml:space="preserve">没有配套视频
看图就懂</t>
  </si>
  <si>
    <t xml:space="preserve">拉伸图谱</t>
  </si>
  <si>
    <t xml:space="preserve">上身肌肉拉伸</t>
  </si>
  <si>
    <t xml:space="preserve">下身肌肉拉伸</t>
  </si>
  <si>
    <t xml:space="preserve">解剖</t>
  </si>
  <si>
    <r>
      <rPr>
        <sz val="10"/>
        <color rgb="FF000000"/>
        <rFont val="Noto Sans CJK SC"/>
        <family val="2"/>
      </rPr>
      <t xml:space="preserve">配套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站讲解视频</t>
    </r>
    <r>
      <rPr>
        <sz val="10"/>
        <color rgb="FF000000"/>
        <rFont val="等线"/>
        <family val="3"/>
        <charset val="134"/>
      </rPr>
      <t xml:space="preserve">https://www.bilibili.com/video/BV1mM6JY6Ei9</t>
    </r>
  </si>
  <si>
    <t xml:space="preserve">基础解剖</t>
  </si>
  <si>
    <t xml:space="preserve">健身解剖总结（文字版）</t>
  </si>
  <si>
    <t xml:space="preserve">关节活动的肌肉（图示版）</t>
  </si>
  <si>
    <t xml:space="preserve">肌肉的关节活动（图示版）</t>
  </si>
  <si>
    <t xml:space="preserve">自己输入</t>
  </si>
  <si>
    <t xml:space="preserve">力训时间</t>
  </si>
  <si>
    <r>
      <rPr>
        <sz val="10"/>
        <color rgb="FFFF0000"/>
        <rFont val="Noto Sans CJK SC"/>
        <family val="2"/>
      </rPr>
      <t xml:space="preserve">上午起床早，早饭后练， 因此早饭作为练前餐垫肚子，练后吃全天最大的一顿练后餐；力训日全天餐序：①早饭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练前餐 ②练后餐 ③午饭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其他餐 ④晚饭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其他餐</t>
    </r>
  </si>
  <si>
    <t xml:space="preserve">基础数据</t>
  </si>
  <si>
    <r>
      <rPr>
        <sz val="9"/>
        <color rgb="FF000000"/>
        <rFont val="Noto Sans CJK SC"/>
        <family val="2"/>
      </rPr>
      <t xml:space="preserve">力训消耗</t>
    </r>
    <r>
      <rPr>
        <sz val="9"/>
        <color rgb="FF000000"/>
        <rFont val="等线"/>
        <family val="3"/>
        <charset val="134"/>
      </rPr>
      <t xml:space="preserve">(c)</t>
    </r>
  </si>
  <si>
    <r>
      <rPr>
        <sz val="9"/>
        <color rgb="FF000000"/>
        <rFont val="等线"/>
        <family val="3"/>
        <charset val="134"/>
      </rPr>
      <t xml:space="preserve"> * </t>
    </r>
    <r>
      <rPr>
        <sz val="9"/>
        <color rgb="FF000000"/>
        <rFont val="Noto Sans CJK SC"/>
        <family val="2"/>
      </rPr>
      <t xml:space="preserve">力训的热量消耗建议数据：男性，</t>
    </r>
    <r>
      <rPr>
        <sz val="9"/>
        <color rgb="FF000000"/>
        <rFont val="等线"/>
        <family val="3"/>
        <charset val="134"/>
      </rPr>
      <t xml:space="preserve">150</t>
    </r>
    <r>
      <rPr>
        <sz val="9"/>
        <color rgb="FF000000"/>
        <rFont val="Noto Sans CJK SC"/>
        <family val="2"/>
      </rPr>
      <t xml:space="preserve">大卡（新手）、</t>
    </r>
    <r>
      <rPr>
        <sz val="9"/>
        <color rgb="FF000000"/>
        <rFont val="等线"/>
        <family val="3"/>
        <charset val="134"/>
      </rPr>
      <t xml:space="preserve">200</t>
    </r>
    <r>
      <rPr>
        <sz val="9"/>
        <color rgb="FF000000"/>
        <rFont val="Noto Sans CJK SC"/>
        <family val="2"/>
      </rPr>
      <t xml:space="preserve">大卡（有基础）、</t>
    </r>
    <r>
      <rPr>
        <sz val="9"/>
        <color rgb="FF000000"/>
        <rFont val="等线"/>
        <family val="3"/>
        <charset val="134"/>
      </rPr>
      <t xml:space="preserve">250</t>
    </r>
    <r>
      <rPr>
        <sz val="9"/>
        <color rgb="FF000000"/>
        <rFont val="Noto Sans CJK SC"/>
        <family val="2"/>
      </rPr>
      <t xml:space="preserve">大卡（老手）；女性，</t>
    </r>
    <r>
      <rPr>
        <sz val="9"/>
        <color rgb="FF000000"/>
        <rFont val="等线"/>
        <family val="3"/>
        <charset val="134"/>
      </rPr>
      <t xml:space="preserve">100</t>
    </r>
    <r>
      <rPr>
        <sz val="9"/>
        <color rgb="FF000000"/>
        <rFont val="Noto Sans CJK SC"/>
        <family val="2"/>
      </rPr>
      <t xml:space="preserve">大卡（新手）、</t>
    </r>
    <r>
      <rPr>
        <sz val="9"/>
        <color rgb="FF000000"/>
        <rFont val="等线"/>
        <family val="3"/>
        <charset val="134"/>
      </rPr>
      <t xml:space="preserve">150</t>
    </r>
    <r>
      <rPr>
        <sz val="9"/>
        <color rgb="FF000000"/>
        <rFont val="Noto Sans CJK SC"/>
        <family val="2"/>
      </rPr>
      <t xml:space="preserve">大卡（有基础）、</t>
    </r>
    <r>
      <rPr>
        <sz val="9"/>
        <color rgb="FF000000"/>
        <rFont val="等线"/>
        <family val="3"/>
        <charset val="134"/>
      </rPr>
      <t xml:space="preserve">200</t>
    </r>
    <r>
      <rPr>
        <sz val="9"/>
        <color rgb="FF000000"/>
        <rFont val="Noto Sans CJK SC"/>
        <family val="2"/>
      </rPr>
      <t xml:space="preserve">大卡（老手）</t>
    </r>
  </si>
  <si>
    <r>
      <rPr>
        <sz val="9"/>
        <color rgb="FF000000"/>
        <rFont val="Noto Sans CJK SC"/>
        <family val="2"/>
      </rPr>
      <t xml:space="preserve">有氧消耗</t>
    </r>
    <r>
      <rPr>
        <sz val="9"/>
        <color rgb="FF000000"/>
        <rFont val="等线"/>
        <family val="3"/>
        <charset val="134"/>
      </rPr>
      <t xml:space="preserve">(d)</t>
    </r>
  </si>
  <si>
    <t xml:space="preserve">平衡热量</t>
  </si>
  <si>
    <r>
      <rPr>
        <sz val="9"/>
        <color rgb="FF000000"/>
        <rFont val="Noto Sans CJK SC"/>
        <family val="2"/>
      </rPr>
      <t xml:space="preserve">力训日</t>
    </r>
    <r>
      <rPr>
        <sz val="9"/>
        <color rgb="FF000000"/>
        <rFont val="等线"/>
        <family val="3"/>
        <charset val="134"/>
      </rPr>
      <t xml:space="preserve">(e1=b+c+d)</t>
    </r>
  </si>
  <si>
    <r>
      <rPr>
        <sz val="9"/>
        <color rgb="FF000000"/>
        <rFont val="等线"/>
        <family val="3"/>
        <charset val="134"/>
      </rPr>
      <t xml:space="preserve"> * </t>
    </r>
    <r>
      <rPr>
        <sz val="9"/>
        <color rgb="FF000000"/>
        <rFont val="Noto Sans CJK SC"/>
        <family val="2"/>
      </rPr>
      <t xml:space="preserve">这是理论上的平衡热量，意即理论上这个饮食热量能让体重不变，力训日因为多了力训的热量消耗，所以力训日的平衡热量高一些</t>
    </r>
  </si>
  <si>
    <r>
      <rPr>
        <sz val="9"/>
        <color rgb="FF000000"/>
        <rFont val="Noto Sans CJK SC"/>
        <family val="2"/>
      </rPr>
      <t xml:space="preserve">休息日</t>
    </r>
    <r>
      <rPr>
        <sz val="9"/>
        <color rgb="FF000000"/>
        <rFont val="等线"/>
        <family val="3"/>
        <charset val="134"/>
      </rPr>
      <t xml:space="preserve">(e2=b+d)</t>
    </r>
  </si>
  <si>
    <t xml:space="preserve">应吃热量</t>
  </si>
  <si>
    <r>
      <rPr>
        <sz val="9"/>
        <color rgb="FF000000"/>
        <rFont val="Noto Sans CJK SC"/>
        <family val="2"/>
      </rPr>
      <t xml:space="preserve">力训日</t>
    </r>
    <r>
      <rPr>
        <sz val="9"/>
        <color rgb="FF000000"/>
        <rFont val="等线"/>
        <family val="3"/>
        <charset val="134"/>
      </rPr>
      <t xml:space="preserve">(f1=e1×0.64)</t>
    </r>
  </si>
  <si>
    <r>
      <rPr>
        <sz val="9"/>
        <color rgb="FF000000"/>
        <rFont val="Noto Sans CJK SC"/>
        <family val="2"/>
      </rPr>
      <t xml:space="preserve">休息日</t>
    </r>
    <r>
      <rPr>
        <sz val="9"/>
        <color rgb="FF000000"/>
        <rFont val="等线"/>
        <family val="3"/>
        <charset val="134"/>
      </rPr>
      <t xml:space="preserve">(f2=e2×0.64)</t>
    </r>
  </si>
  <si>
    <t xml:space="preserve">力训日</t>
  </si>
  <si>
    <t xml:space="preserve">输入配额</t>
  </si>
  <si>
    <t xml:space="preserve">输入体重</t>
  </si>
  <si>
    <t xml:space="preserve">相乘得出总量</t>
  </si>
  <si>
    <r>
      <rPr>
        <sz val="10"/>
        <color rgb="FF000000"/>
        <rFont val="Noto Sans CJK SC"/>
        <family val="2"/>
      </rPr>
      <t xml:space="preserve">男性</t>
    </r>
    <r>
      <rPr>
        <sz val="10"/>
        <color rgb="FF000000"/>
        <rFont val="等线"/>
        <family val="3"/>
        <charset val="134"/>
      </rPr>
      <t xml:space="preserve">60g</t>
    </r>
    <r>
      <rPr>
        <sz val="8"/>
        <color rgb="FF000000"/>
        <rFont val="Noto Sans CJK SC"/>
        <family val="2"/>
      </rPr>
      <t xml:space="preserve">（</t>
    </r>
    <r>
      <rPr>
        <sz val="8"/>
        <color rgb="FF000000"/>
        <rFont val="等线"/>
        <family val="3"/>
        <charset val="134"/>
      </rPr>
      <t xml:space="preserve">120kg</t>
    </r>
    <r>
      <rPr>
        <sz val="8"/>
        <color rgb="FF000000"/>
        <rFont val="Noto Sans CJK SC"/>
        <family val="2"/>
      </rPr>
      <t xml:space="preserve">体重以上加到</t>
    </r>
    <r>
      <rPr>
        <sz val="8"/>
        <color rgb="FF000000"/>
        <rFont val="等线"/>
        <family val="3"/>
        <charset val="134"/>
      </rPr>
      <t xml:space="preserve">70g</t>
    </r>
    <r>
      <rPr>
        <sz val="8"/>
        <color rgb="FF000000"/>
        <rFont val="Noto Sans CJK SC"/>
        <family val="2"/>
      </rPr>
      <t xml:space="preserve">）</t>
    </r>
    <r>
      <rPr>
        <sz val="10"/>
        <color rgb="FF000000"/>
        <rFont val="Noto Sans CJK SC"/>
        <family val="2"/>
      </rPr>
      <t xml:space="preserve"> 女性</t>
    </r>
    <r>
      <rPr>
        <sz val="10"/>
        <color rgb="FF000000"/>
        <rFont val="等线"/>
        <family val="3"/>
        <charset val="134"/>
      </rPr>
      <t xml:space="preserve">50g
</t>
    </r>
    <r>
      <rPr>
        <sz val="10"/>
        <color rgb="FF000000"/>
        <rFont val="Noto Sans CJK SC"/>
        <family val="2"/>
      </rPr>
      <t xml:space="preserve">但不要细算脂肪 按下面的文字指导来吃就行</t>
    </r>
  </si>
  <si>
    <t xml:space="preserve">休息日</t>
  </si>
  <si>
    <r>
      <rPr>
        <sz val="10"/>
        <color rgb="FF000000"/>
        <rFont val="Noto Sans CJK SC"/>
        <family val="2"/>
      </rPr>
      <t xml:space="preserve">力训和减脂没有直接关系，减脂需要的热量缺口可以用饮食来提供，而不是必须力训来提供；但力训的好处是能减少减脂期的肌肉损失，想保持肌肉需要练</t>
    </r>
    <r>
      <rPr>
        <sz val="10"/>
        <color rgb="FF000000"/>
        <rFont val="等线"/>
        <family val="3"/>
        <charset val="134"/>
      </rPr>
      <t xml:space="preserve">3-5</t>
    </r>
    <r>
      <rPr>
        <sz val="10"/>
        <color rgb="FF000000"/>
        <rFont val="Noto Sans CJK SC"/>
        <family val="2"/>
      </rPr>
      <t xml:space="preserve">次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周</t>
    </r>
  </si>
  <si>
    <t xml:space="preserve">力训日饮食</t>
  </si>
  <si>
    <r>
      <rPr>
        <b val="true"/>
        <sz val="10"/>
        <rFont val="Noto Sans CJK SC"/>
        <family val="2"/>
      </rPr>
      <t xml:space="preserve">蔬菜</t>
    </r>
    <r>
      <rPr>
        <b val="true"/>
        <sz val="10"/>
        <rFont val="等线"/>
        <family val="3"/>
        <charset val="134"/>
      </rPr>
      <t xml:space="preserve">/</t>
    </r>
    <r>
      <rPr>
        <b val="true"/>
        <sz val="10"/>
        <rFont val="Noto Sans CJK SC"/>
        <family val="2"/>
      </rPr>
      <t xml:space="preserve">水果</t>
    </r>
  </si>
  <si>
    <r>
      <rPr>
        <b val="true"/>
        <sz val="10"/>
        <color rgb="FF000000"/>
        <rFont val="Noto Sans CJK SC"/>
        <family val="2"/>
      </rPr>
      <t xml:space="preserve">①早饭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练前餐</t>
    </r>
  </si>
  <si>
    <t xml:space="preserve">脂肪这样吃↓</t>
  </si>
  <si>
    <r>
      <rPr>
        <sz val="10"/>
        <color rgb="FF000000"/>
        <rFont val="Noto Sans CJK SC"/>
        <family val="2"/>
      </rPr>
      <t xml:space="preserve">【推荐模式】早饭吃左侧的蛋黄牛奶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正餐吃大众带油菜</t>
    </r>
    <r>
      <rPr>
        <sz val="10"/>
        <color rgb="FF000000"/>
        <rFont val="等线"/>
        <family val="3"/>
        <charset val="134"/>
      </rPr>
      <t xml:space="preserve">=</t>
    </r>
    <r>
      <rPr>
        <sz val="10"/>
        <color rgb="FF000000"/>
        <rFont val="Noto Sans CJK SC"/>
        <family val="2"/>
      </rPr>
      <t xml:space="preserve">脂肪摄入基本合适 </t>
    </r>
    <r>
      <rPr>
        <sz val="10"/>
        <color rgb="FF000000"/>
        <rFont val="等线"/>
        <family val="3"/>
        <charset val="134"/>
      </rPr>
      <t xml:space="preserve">:)</t>
    </r>
  </si>
  <si>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吃了早饭就准备开练，不需要专门等待休息
</t>
    </r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吃了练你感觉太饱的话，就吃低饱腹感碳水（馒头</t>
    </r>
    <r>
      <rPr>
        <sz val="9"/>
        <color rgb="FF000000"/>
        <rFont val="等线"/>
        <family val="3"/>
        <charset val="134"/>
      </rPr>
      <t xml:space="preserve">/</t>
    </r>
    <r>
      <rPr>
        <sz val="9"/>
        <color rgb="FF000000"/>
        <rFont val="Noto Sans CJK SC"/>
        <family val="2"/>
      </rPr>
      <t xml:space="preserve">面包</t>
    </r>
    <r>
      <rPr>
        <sz val="9"/>
        <color rgb="FF000000"/>
        <rFont val="等线"/>
        <family val="3"/>
        <charset val="134"/>
      </rPr>
      <t xml:space="preserve">/</t>
    </r>
    <r>
      <rPr>
        <sz val="9"/>
        <color rgb="FF000000"/>
        <rFont val="Noto Sans CJK SC"/>
        <family val="2"/>
      </rPr>
      <t xml:space="preserve">面条）或不吃蛋白质（挪给别的时候吃））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</si>
  <si>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吃蔬菜的顺序：一般各餐，先吃、多吃蔬菜，后吃碳水，能压制胰岛素，帮助减脂；但力训的练后餐则相反，建议先吃碳水和蛋白质，少吃、后吃蔬菜，避免胰岛素被压制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</si>
  <si>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鸡蛋可以是水煮蛋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茶叶蛋</t>
    </r>
    <r>
      <rPr>
        <sz val="9"/>
        <color rgb="FFFF0000"/>
        <rFont val="等线"/>
        <family val="3"/>
        <charset val="134"/>
      </rPr>
      <t xml:space="preserve">/</t>
    </r>
    <r>
      <rPr>
        <sz val="9"/>
        <color rgb="FFFF0000"/>
        <rFont val="Noto Sans CJK SC"/>
        <family val="2"/>
      </rPr>
      <t xml:space="preserve">鸡蛋羹，但不是油煎蛋
</t>
    </r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脂肪摄入一个基本来源是早饭的蛋黄牛奶，如果不吃蛋黄牛奶，请看右边脂肪一列【脂肪缺乏</t>
    </r>
    <r>
      <rPr>
        <sz val="9"/>
        <color rgb="FFFF0000"/>
        <rFont val="等线"/>
        <family val="3"/>
        <charset val="134"/>
      </rPr>
      <t xml:space="preserve">1</t>
    </r>
    <r>
      <rPr>
        <sz val="9"/>
        <color rgb="FFFF0000"/>
        <rFont val="Noto Sans CJK SC"/>
        <family val="2"/>
      </rPr>
      <t xml:space="preserve">】</t>
    </r>
  </si>
  <si>
    <t xml:space="preserve">②练后餐</t>
  </si>
  <si>
    <r>
      <rPr>
        <sz val="10"/>
        <color rgb="FF000000"/>
        <rFont val="Noto Sans CJK SC"/>
        <family val="2"/>
      </rPr>
      <t xml:space="preserve">【脂肪缺乏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】早饭不吃蛋黄牛奶，会比推荐模式少吃约</t>
    </r>
    <r>
      <rPr>
        <sz val="10"/>
        <color rgb="FF000000"/>
        <rFont val="等线"/>
        <family val="3"/>
        <charset val="134"/>
      </rPr>
      <t xml:space="preserve">10-20g</t>
    </r>
    <r>
      <rPr>
        <sz val="10"/>
        <color rgb="FF000000"/>
        <rFont val="Noto Sans CJK SC"/>
        <family val="2"/>
      </rPr>
      <t xml:space="preserve">脂肪摄入，请全天补吃</t>
    </r>
    <r>
      <rPr>
        <sz val="10"/>
        <color rgb="FF000000"/>
        <rFont val="等线"/>
        <family val="3"/>
        <charset val="134"/>
      </rPr>
      <t xml:space="preserve">20g</t>
    </r>
    <r>
      <rPr>
        <sz val="10"/>
        <color rgb="FF000000"/>
        <rFont val="Noto Sans CJK SC"/>
        <family val="2"/>
      </rPr>
      <t xml:space="preserve">坚果或</t>
    </r>
    <r>
      <rPr>
        <sz val="10"/>
        <color rgb="FF000000"/>
        <rFont val="等线"/>
        <family val="3"/>
        <charset val="134"/>
      </rPr>
      <t xml:space="preserve">3</t>
    </r>
    <r>
      <rPr>
        <sz val="10"/>
        <color rgb="FF000000"/>
        <rFont val="Noto Sans CJK SC"/>
        <family val="2"/>
      </rPr>
      <t xml:space="preserve">个蛋黄</t>
    </r>
  </si>
  <si>
    <r>
      <rPr>
        <sz val="10"/>
        <color rgb="FF000000"/>
        <rFont val="Noto Sans CJK SC"/>
        <family val="2"/>
      </rPr>
      <t xml:space="preserve">【这些不是蔬菜】红薯（</t>
    </r>
    <r>
      <rPr>
        <sz val="10"/>
        <color rgb="FF000000"/>
        <rFont val="等线"/>
        <family val="3"/>
        <charset val="134"/>
      </rPr>
      <t xml:space="preserve">20%</t>
    </r>
    <r>
      <rPr>
        <sz val="10"/>
        <color rgb="FF000000"/>
        <rFont val="Noto Sans CJK SC"/>
        <family val="2"/>
      </rPr>
      <t xml:space="preserve">）、土豆（</t>
    </r>
    <r>
      <rPr>
        <sz val="10"/>
        <color rgb="FF000000"/>
        <rFont val="等线"/>
        <family val="3"/>
        <charset val="134"/>
      </rPr>
      <t xml:space="preserve">18%</t>
    </r>
    <r>
      <rPr>
        <sz val="10"/>
        <color rgb="FF000000"/>
        <rFont val="Noto Sans CJK SC"/>
        <family val="2"/>
      </rPr>
      <t xml:space="preserve">）、玉米（</t>
    </r>
    <r>
      <rPr>
        <sz val="10"/>
        <color rgb="FF000000"/>
        <rFont val="等线"/>
        <family val="3"/>
        <charset val="134"/>
      </rPr>
      <t xml:space="preserve">18%</t>
    </r>
    <r>
      <rPr>
        <sz val="10"/>
        <color rgb="FF000000"/>
        <rFont val="Noto Sans CJK SC"/>
        <family val="2"/>
      </rPr>
      <t xml:space="preserve">）、山药（</t>
    </r>
    <r>
      <rPr>
        <sz val="10"/>
        <color rgb="FF000000"/>
        <rFont val="等线"/>
        <family val="3"/>
        <charset val="134"/>
      </rPr>
      <t xml:space="preserve">13%</t>
    </r>
    <r>
      <rPr>
        <sz val="10"/>
        <color rgb="FF000000"/>
        <rFont val="Noto Sans CJK SC"/>
        <family val="2"/>
      </rPr>
      <t xml:space="preserve">）、芋头（</t>
    </r>
    <r>
      <rPr>
        <sz val="10"/>
        <color rgb="FF000000"/>
        <rFont val="等线"/>
        <family val="3"/>
        <charset val="134"/>
      </rPr>
      <t xml:space="preserve">13%</t>
    </r>
    <r>
      <rPr>
        <sz val="10"/>
        <color rgb="FF000000"/>
        <rFont val="Noto Sans CJK SC"/>
        <family val="2"/>
      </rPr>
      <t xml:space="preserve">）是碳水主食，括号数字是其碳水率</t>
    </r>
  </si>
  <si>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最好能练完后半小时内开始吃上
</t>
    </r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本餐如要吃蔬菜，少吃后吃以免压制胰岛素
</t>
    </r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有时没正餐可吃，可用便携快碳</t>
    </r>
    <r>
      <rPr>
        <sz val="9"/>
        <color rgb="FF000000"/>
        <rFont val="等线"/>
        <family val="3"/>
        <charset val="134"/>
      </rPr>
      <t xml:space="preserve">+</t>
    </r>
    <r>
      <rPr>
        <sz val="9"/>
        <color rgb="FF000000"/>
        <rFont val="Noto Sans CJK SC"/>
        <family val="2"/>
      </rPr>
      <t xml:space="preserve">蛋白粉解决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</si>
  <si>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脂肪摄入另一基本来源是吃炒菜时摄入的油，如果正餐吃低油无油菜（卤肉、炖肉、清炒、清炖、轻食、水煮），请看右边脂肪一列【脂肪缺乏</t>
    </r>
    <r>
      <rPr>
        <sz val="9"/>
        <color rgb="FFFF0000"/>
        <rFont val="等线"/>
        <family val="3"/>
        <charset val="134"/>
      </rPr>
      <t xml:space="preserve">2</t>
    </r>
    <r>
      <rPr>
        <sz val="9"/>
        <color rgb="FFFF0000"/>
        <rFont val="Noto Sans CJK SC"/>
        <family val="2"/>
      </rPr>
      <t xml:space="preserve">】</t>
    </r>
  </si>
  <si>
    <t xml:space="preserve"> </t>
  </si>
  <si>
    <r>
      <rPr>
        <sz val="10"/>
        <color rgb="FF000000"/>
        <rFont val="Noto Sans CJK SC"/>
        <family val="2"/>
      </rPr>
      <t xml:space="preserve">【脂肪缺乏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】午饭晚饭吃低油无油菜（卤肉、炖肉、清炒、清炖、轻食、水煮），会比推荐模式少吃约</t>
    </r>
    <r>
      <rPr>
        <sz val="10"/>
        <color rgb="FF000000"/>
        <rFont val="等线"/>
        <family val="3"/>
        <charset val="134"/>
      </rPr>
      <t xml:space="preserve">20g</t>
    </r>
    <r>
      <rPr>
        <sz val="10"/>
        <color rgb="FF000000"/>
        <rFont val="Noto Sans CJK SC"/>
        <family val="2"/>
      </rPr>
      <t xml:space="preserve">脂肪摄入，请全天补吃</t>
    </r>
    <r>
      <rPr>
        <sz val="10"/>
        <color rgb="FF000000"/>
        <rFont val="等线"/>
        <family val="3"/>
        <charset val="134"/>
      </rPr>
      <t xml:space="preserve">30g</t>
    </r>
    <r>
      <rPr>
        <sz val="10"/>
        <color rgb="FF000000"/>
        <rFont val="Noto Sans CJK SC"/>
        <family val="2"/>
      </rPr>
      <t xml:space="preserve">坚果或</t>
    </r>
    <r>
      <rPr>
        <sz val="10"/>
        <color rgb="FF000000"/>
        <rFont val="等线"/>
        <family val="3"/>
        <charset val="134"/>
      </rPr>
      <t xml:space="preserve">4</t>
    </r>
    <r>
      <rPr>
        <sz val="10"/>
        <color rgb="FF000000"/>
        <rFont val="Noto Sans CJK SC"/>
        <family val="2"/>
      </rPr>
      <t xml:space="preserve">个蛋黄</t>
    </r>
  </si>
  <si>
    <r>
      <rPr>
        <b val="true"/>
        <sz val="10"/>
        <color rgb="FF000000"/>
        <rFont val="Noto Sans CJK SC"/>
        <family val="2"/>
      </rPr>
      <t xml:space="preserve">③午饭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其他餐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</si>
  <si>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瘦肉只有：①没有白色脂肪层的猪牛羊肉  ②去皮的鸡鸭肉 ③鱼虾贝 ④肝肾肚血
</t>
    </r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这些不是瘦肉：鸡鸭的皮、猪大排、糖醋里脊、锅包肉、炸鸡、烤肉、午餐肉、肥牛、肥羊、排骨、牛排、肉肠、肉饼、肉馅、肉丸</t>
    </r>
  </si>
  <si>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练后餐刚吃了没多久，这顿可以晚些吃或少吃点</t>
    </r>
  </si>
  <si>
    <r>
      <rPr>
        <b val="true"/>
        <sz val="10"/>
        <color rgb="FF000000"/>
        <rFont val="Noto Sans CJK SC"/>
        <family val="2"/>
      </rPr>
      <t xml:space="preserve">④晚饭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其他餐</t>
    </r>
  </si>
  <si>
    <r>
      <rPr>
        <sz val="10"/>
        <rFont val="Noto Sans CJK SC"/>
        <family val="2"/>
      </rPr>
      <t xml:space="preserve">【置换主食的办法】吃水果的</t>
    </r>
    <r>
      <rPr>
        <sz val="10"/>
        <rFont val="等线"/>
        <family val="3"/>
        <charset val="134"/>
      </rPr>
      <t xml:space="preserve">10g</t>
    </r>
    <r>
      <rPr>
        <sz val="10"/>
        <rFont val="Noto Sans CJK SC"/>
        <family val="2"/>
      </rPr>
      <t xml:space="preserve">碳水</t>
    </r>
    <r>
      <rPr>
        <sz val="10"/>
        <rFont val="等线"/>
        <family val="3"/>
        <charset val="134"/>
      </rPr>
      <t xml:space="preserve">=</t>
    </r>
    <r>
      <rPr>
        <sz val="10"/>
        <rFont val="Noto Sans CJK SC"/>
        <family val="2"/>
      </rPr>
      <t xml:space="preserve">主食少吃</t>
    </r>
    <r>
      <rPr>
        <sz val="10"/>
        <rFont val="等线"/>
        <family val="3"/>
        <charset val="134"/>
      </rPr>
      <t xml:space="preserve">30g</t>
    </r>
    <r>
      <rPr>
        <sz val="10"/>
        <rFont val="Noto Sans CJK SC"/>
        <family val="2"/>
      </rPr>
      <t xml:space="preserve">熟米饭</t>
    </r>
  </si>
  <si>
    <r>
      <rPr>
        <b val="true"/>
        <sz val="10"/>
        <rFont val="Noto Sans CJK SC"/>
        <family val="2"/>
      </rPr>
      <t xml:space="preserve">⑤零食</t>
    </r>
    <r>
      <rPr>
        <b val="true"/>
        <sz val="10"/>
        <rFont val="等线"/>
        <family val="3"/>
        <charset val="134"/>
      </rPr>
      <t xml:space="preserve">/</t>
    </r>
    <r>
      <rPr>
        <b val="true"/>
        <sz val="10"/>
        <rFont val="Noto Sans CJK SC"/>
        <family val="2"/>
      </rPr>
      <t xml:space="preserve">夜宵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</si>
  <si>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这</t>
    </r>
    <r>
      <rPr>
        <sz val="9"/>
        <color rgb="FFFF0000"/>
        <rFont val="等线"/>
        <family val="3"/>
        <charset val="134"/>
      </rPr>
      <t xml:space="preserve">10%</t>
    </r>
    <r>
      <rPr>
        <sz val="9"/>
        <color rgb="FFFF0000"/>
        <rFont val="Noto Sans CJK SC"/>
        <family val="2"/>
      </rPr>
      <t xml:space="preserve">的碳水是用来抵扣本列未计入的牛奶、蔬菜、调料里的碳水，所以不另外吃含碳水的食物了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</si>
  <si>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你不吃零食夜宵也可以，就把这上面这点蛋白质配额给其他几餐，量并不多</t>
    </r>
  </si>
  <si>
    <t xml:space="preserve">力训日合计</t>
  </si>
  <si>
    <t xml:space="preserve">休息日饮食</t>
  </si>
  <si>
    <t xml:space="preserve">①早饭（和绿表早饭完全相同）</t>
  </si>
  <si>
    <t xml:space="preserve">同上表</t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</si>
  <si>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脂肪摄入一个基本来源是早饭的蛋黄牛奶，如果你不吃蛋黄牛奶，请看右边脂肪一列的【脂肪缺乏</t>
    </r>
    <r>
      <rPr>
        <sz val="9"/>
        <color rgb="FFFF0000"/>
        <rFont val="等线"/>
        <family val="3"/>
        <charset val="134"/>
      </rPr>
      <t xml:space="preserve">1</t>
    </r>
    <r>
      <rPr>
        <sz val="9"/>
        <color rgb="FFFF0000"/>
        <rFont val="Noto Sans CJK SC"/>
        <family val="2"/>
      </rPr>
      <t xml:space="preserve">】</t>
    </r>
  </si>
  <si>
    <r>
      <rPr>
        <sz val="9"/>
        <color rgb="FF000000"/>
        <rFont val="等线"/>
        <family val="3"/>
        <charset val="134"/>
      </rPr>
      <t xml:space="preserve">
* </t>
    </r>
    <r>
      <rPr>
        <sz val="9"/>
        <color rgb="FF000000"/>
        <rFont val="Noto Sans CJK SC"/>
        <family val="2"/>
      </rPr>
      <t xml:space="preserve">如果不吃零食</t>
    </r>
    <r>
      <rPr>
        <sz val="9"/>
        <color rgb="FF000000"/>
        <rFont val="等线"/>
        <family val="3"/>
        <charset val="134"/>
      </rPr>
      <t xml:space="preserve">/</t>
    </r>
    <r>
      <rPr>
        <sz val="9"/>
        <color rgb="FF000000"/>
        <rFont val="Noto Sans CJK SC"/>
        <family val="2"/>
      </rPr>
      <t xml:space="preserve">夜宵，请看右边红字的指导</t>
    </r>
  </si>
  <si>
    <t xml:space="preserve">休息日合计</t>
  </si>
  <si>
    <t xml:space="preserve">力训方案</t>
  </si>
  <si>
    <t xml:space="preserve">频率</t>
  </si>
  <si>
    <t xml:space="preserve">分化</t>
  </si>
  <si>
    <t xml:space="preserve">完全新手：用二分化或三分化；有基础者：用三分化或四分化</t>
  </si>
  <si>
    <t xml:space="preserve">场所</t>
  </si>
  <si>
    <r>
      <rPr>
        <sz val="10"/>
        <color rgb="FF000000"/>
        <rFont val="Noto Sans CJK SC"/>
        <family val="2"/>
      </rPr>
      <t xml:space="preserve">新手尽量从健身房起步健身，非必要不要居家力训，居家力训对新手反而更难上手，如果必须居家健身，参照《训练计划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居家健身》的指导</t>
    </r>
  </si>
  <si>
    <r>
      <rPr>
        <sz val="10"/>
        <color rgb="FF000000"/>
        <rFont val="Noto Sans CJK SC"/>
        <family val="2"/>
      </rPr>
      <t xml:space="preserve">健身房三分化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健身房四分化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居家三分化训练计划，详见《训练计划》系列表格（本文件的表格编号</t>
    </r>
    <r>
      <rPr>
        <sz val="10"/>
        <color rgb="FF000000"/>
        <rFont val="等线"/>
        <family val="3"/>
        <charset val="134"/>
      </rPr>
      <t xml:space="preserve">19-22</t>
    </r>
    <r>
      <rPr>
        <sz val="10"/>
        <color rgb="FF000000"/>
        <rFont val="Noto Sans CJK SC"/>
        <family val="2"/>
      </rPr>
      <t xml:space="preserve">）</t>
    </r>
  </si>
  <si>
    <r>
      <rPr>
        <sz val="10"/>
        <color rgb="FF000000"/>
        <rFont val="Noto Sans CJK SC"/>
        <family val="2"/>
      </rPr>
      <t xml:space="preserve">①力训前，不要做有氧，会影响力训；②力训后，如果要做有氧，一般不要超过</t>
    </r>
    <r>
      <rPr>
        <sz val="10"/>
        <color rgb="FF000000"/>
        <rFont val="等线"/>
        <family val="3"/>
        <charset val="134"/>
      </rPr>
      <t xml:space="preserve">30</t>
    </r>
    <r>
      <rPr>
        <sz val="10"/>
        <color rgb="FF000000"/>
        <rFont val="Noto Sans CJK SC"/>
        <family val="2"/>
      </rPr>
      <t xml:space="preserve">分钟；③超过</t>
    </r>
    <r>
      <rPr>
        <sz val="10"/>
        <color rgb="FF000000"/>
        <rFont val="等线"/>
        <family val="3"/>
        <charset val="134"/>
      </rPr>
      <t xml:space="preserve">30</t>
    </r>
    <r>
      <rPr>
        <sz val="10"/>
        <color rgb="FF000000"/>
        <rFont val="Noto Sans CJK SC"/>
        <family val="2"/>
      </rPr>
      <t xml:space="preserve">分钟的有氧，要和力训隔开几小时，或者在休息日做</t>
    </r>
  </si>
  <si>
    <r>
      <rPr>
        <sz val="10"/>
        <color rgb="FFFF0000"/>
        <rFont val="Noto Sans CJK SC"/>
        <family val="2"/>
      </rPr>
      <t xml:space="preserve">上午起床晚，早饭后练， 因此早饭作为练前餐垫肚子，练后吃午饭作为练后餐；力训日全天餐序：①早饭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练前餐 ②午饭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练后餐 ③晚饭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其他餐</t>
    </r>
  </si>
  <si>
    <r>
      <rPr>
        <sz val="9"/>
        <color rgb="FF000000"/>
        <rFont val="Noto Sans CJK SC"/>
        <family val="2"/>
      </rPr>
      <t xml:space="preserve">力训和减脂没有直接关系，减脂需要的热量缺口可以用饮食来提供，而不是必须力训来提供；但力训的好处是能减少减脂期的肌肉损失，想保持肌肉需要练</t>
    </r>
    <r>
      <rPr>
        <sz val="9"/>
        <color rgb="FF000000"/>
        <rFont val="等线"/>
        <family val="3"/>
        <charset val="134"/>
      </rPr>
      <t xml:space="preserve">3-5</t>
    </r>
    <r>
      <rPr>
        <sz val="9"/>
        <color rgb="FF000000"/>
        <rFont val="Noto Sans CJK SC"/>
        <family val="2"/>
      </rPr>
      <t xml:space="preserve">次</t>
    </r>
    <r>
      <rPr>
        <sz val="9"/>
        <color rgb="FF000000"/>
        <rFont val="等线"/>
        <family val="3"/>
        <charset val="134"/>
      </rPr>
      <t xml:space="preserve">/</t>
    </r>
    <r>
      <rPr>
        <sz val="9"/>
        <color rgb="FF000000"/>
        <rFont val="Noto Sans CJK SC"/>
        <family val="2"/>
      </rPr>
      <t xml:space="preserve">周</t>
    </r>
  </si>
  <si>
    <r>
      <rPr>
        <sz val="9"/>
        <color rgb="FF000000"/>
        <rFont val="Noto Sans CJK SC"/>
        <family val="2"/>
      </rPr>
      <t xml:space="preserve">是否需要有氧，请看视频</t>
    </r>
    <r>
      <rPr>
        <sz val="9"/>
        <color rgb="FF000000"/>
        <rFont val="等线"/>
        <family val="3"/>
        <charset val="134"/>
      </rPr>
      <t xml:space="preserve">11</t>
    </r>
    <r>
      <rPr>
        <sz val="9"/>
        <color rgb="FF000000"/>
        <rFont val="Noto Sans CJK SC"/>
        <family val="2"/>
      </rPr>
      <t xml:space="preserve">分</t>
    </r>
    <r>
      <rPr>
        <sz val="9"/>
        <color rgb="FF000000"/>
        <rFont val="等线"/>
        <family val="3"/>
        <charset val="134"/>
      </rPr>
      <t xml:space="preserve">8</t>
    </r>
    <r>
      <rPr>
        <sz val="9"/>
        <color rgb="FF000000"/>
        <rFont val="Noto Sans CJK SC"/>
        <family val="2"/>
      </rPr>
      <t xml:space="preserve">秒，一般建议：增肌不做有氧；减脂体重</t>
    </r>
    <r>
      <rPr>
        <sz val="9"/>
        <color rgb="FF000000"/>
        <rFont val="等线"/>
        <family val="3"/>
        <charset val="134"/>
      </rPr>
      <t xml:space="preserve">80kg</t>
    </r>
    <r>
      <rPr>
        <sz val="9"/>
        <color rgb="FF000000"/>
        <rFont val="Noto Sans CJK SC"/>
        <family val="2"/>
      </rPr>
      <t xml:space="preserve">以上不做有氧；减脂体重</t>
    </r>
    <r>
      <rPr>
        <sz val="9"/>
        <color rgb="FF000000"/>
        <rFont val="等线"/>
        <family val="3"/>
        <charset val="134"/>
      </rPr>
      <t xml:space="preserve">70-80kg</t>
    </r>
    <r>
      <rPr>
        <sz val="9"/>
        <color rgb="FF000000"/>
        <rFont val="Noto Sans CJK SC"/>
        <family val="2"/>
      </rPr>
      <t xml:space="preserve">先不做有氧，如果饿再加有氧；减脂体重</t>
    </r>
    <r>
      <rPr>
        <sz val="9"/>
        <color rgb="FF000000"/>
        <rFont val="等线"/>
        <family val="3"/>
        <charset val="134"/>
      </rPr>
      <t xml:space="preserve">70kg</t>
    </r>
    <r>
      <rPr>
        <sz val="9"/>
        <color rgb="FF000000"/>
        <rFont val="Noto Sans CJK SC"/>
        <family val="2"/>
      </rPr>
      <t xml:space="preserve">以下每周</t>
    </r>
    <r>
      <rPr>
        <sz val="9"/>
        <color rgb="FF000000"/>
        <rFont val="等线"/>
        <family val="3"/>
        <charset val="134"/>
      </rPr>
      <t xml:space="preserve">2</t>
    </r>
    <r>
      <rPr>
        <sz val="9"/>
        <color rgb="FF000000"/>
        <rFont val="Noto Sans CJK SC"/>
        <family val="2"/>
      </rPr>
      <t xml:space="preserve">小时有氧</t>
    </r>
  </si>
  <si>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吃了早饭就准备开练，不需要专门等待休息
</t>
    </r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怕太饱的话，可吃低饱腹感碳水（馒头</t>
    </r>
    <r>
      <rPr>
        <sz val="9"/>
        <color rgb="FF000000"/>
        <rFont val="等线"/>
        <family val="3"/>
        <charset val="134"/>
      </rPr>
      <t xml:space="preserve">/</t>
    </r>
    <r>
      <rPr>
        <sz val="9"/>
        <color rgb="FF000000"/>
        <rFont val="Noto Sans CJK SC"/>
        <family val="2"/>
      </rPr>
      <t xml:space="preserve">面包</t>
    </r>
    <r>
      <rPr>
        <sz val="9"/>
        <color rgb="FF000000"/>
        <rFont val="等线"/>
        <family val="3"/>
        <charset val="134"/>
      </rPr>
      <t xml:space="preserve">/</t>
    </r>
    <r>
      <rPr>
        <sz val="9"/>
        <color rgb="FF000000"/>
        <rFont val="Noto Sans CJK SC"/>
        <family val="2"/>
      </rPr>
      <t xml:space="preserve">面条）</t>
    </r>
  </si>
  <si>
    <r>
      <rPr>
        <b val="true"/>
        <sz val="10"/>
        <color rgb="FF000000"/>
        <rFont val="Noto Sans CJK SC"/>
        <family val="2"/>
      </rPr>
      <t xml:space="preserve">②午饭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练后餐</t>
    </r>
  </si>
  <si>
    <r>
      <rPr>
        <b val="true"/>
        <sz val="10"/>
        <color rgb="FF000000"/>
        <rFont val="Noto Sans CJK SC"/>
        <family val="2"/>
      </rPr>
      <t xml:space="preserve">③晚饭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其他餐</t>
    </r>
  </si>
  <si>
    <t xml:space="preserve">S</t>
  </si>
  <si>
    <r>
      <rPr>
        <sz val="10"/>
        <color rgb="FFFF0000"/>
        <rFont val="Noto Sans CJK SC"/>
        <family val="2"/>
      </rPr>
      <t xml:space="preserve">午饭前练，因此午饭作为全天最大一顿的练后餐；力训日全天餐序：①早饭；②练前餐；③午饭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练后餐；④晚饭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其他餐</t>
    </r>
  </si>
  <si>
    <t xml:space="preserve">②练前餐</t>
  </si>
  <si>
    <t xml:space="preserve">蛋白质不用吃</t>
  </si>
  <si>
    <t xml:space="preserve">一般就是垫点碳水，不吃蛋白质以免麻烦</t>
  </si>
  <si>
    <t xml:space="preserve">但如果是吃正餐，也可以搭配吃点蛋白质</t>
  </si>
  <si>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就是垫点碳水，不是正式“一餐”
</t>
    </r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只能吃到五六分饱，全饱无法锻炼
</t>
    </r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吃了就准备开练，不需要专门等待休息</t>
    </r>
  </si>
  <si>
    <r>
      <rPr>
        <i val="true"/>
        <sz val="10"/>
        <color rgb="FF595959"/>
        <rFont val="Noto Sans CJK SC"/>
        <family val="2"/>
      </rPr>
      <t xml:space="preserve">香蕉适量（小的</t>
    </r>
    <r>
      <rPr>
        <i val="true"/>
        <sz val="10"/>
        <color rgb="FF595959"/>
        <rFont val="等线"/>
        <family val="3"/>
        <charset val="134"/>
      </rPr>
      <t xml:space="preserve">20g</t>
    </r>
    <r>
      <rPr>
        <i val="true"/>
        <sz val="10"/>
        <color rgb="FF595959"/>
        <rFont val="Noto Sans CJK SC"/>
        <family val="2"/>
      </rPr>
      <t xml:space="preserve">碳水 大的</t>
    </r>
    <r>
      <rPr>
        <i val="true"/>
        <sz val="10"/>
        <color rgb="FF595959"/>
        <rFont val="等线"/>
        <family val="3"/>
        <charset val="134"/>
      </rPr>
      <t xml:space="preserve">30g</t>
    </r>
    <r>
      <rPr>
        <i val="true"/>
        <sz val="10"/>
        <color rgb="FF595959"/>
        <rFont val="Noto Sans CJK SC"/>
        <family val="2"/>
      </rPr>
      <t xml:space="preserve">碳水）</t>
    </r>
  </si>
  <si>
    <r>
      <rPr>
        <i val="true"/>
        <sz val="10"/>
        <color rgb="FF595959"/>
        <rFont val="Noto Sans CJK SC"/>
        <family val="2"/>
      </rPr>
      <t xml:space="preserve">饮料适量（脉动</t>
    </r>
    <r>
      <rPr>
        <i val="true"/>
        <sz val="10"/>
        <color rgb="FF595959"/>
        <rFont val="等线"/>
        <family val="3"/>
        <charset val="134"/>
      </rPr>
      <t xml:space="preserve">30g</t>
    </r>
    <r>
      <rPr>
        <i val="true"/>
        <sz val="10"/>
        <color rgb="FF595959"/>
        <rFont val="Noto Sans CJK SC"/>
        <family val="2"/>
      </rPr>
      <t xml:space="preserve">碳水 瓶装可乐</t>
    </r>
    <r>
      <rPr>
        <i val="true"/>
        <sz val="10"/>
        <color rgb="FF595959"/>
        <rFont val="等线"/>
        <family val="3"/>
        <charset val="134"/>
      </rPr>
      <t xml:space="preserve">50g</t>
    </r>
    <r>
      <rPr>
        <i val="true"/>
        <sz val="10"/>
        <color rgb="FF595959"/>
        <rFont val="Noto Sans CJK SC"/>
        <family val="2"/>
      </rPr>
      <t xml:space="preserve">碳水）</t>
    </r>
  </si>
  <si>
    <r>
      <rPr>
        <b val="true"/>
        <sz val="10"/>
        <color rgb="FF000000"/>
        <rFont val="Noto Sans CJK SC"/>
        <family val="2"/>
      </rPr>
      <t xml:space="preserve">③午饭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练后餐</t>
    </r>
  </si>
  <si>
    <r>
      <rPr>
        <sz val="10"/>
        <color rgb="FFFF0000"/>
        <rFont val="Noto Sans CJK SC"/>
        <family val="2"/>
      </rPr>
      <t xml:space="preserve">午饭后练， 因此午饭作为练前餐垫肚子，练后吃全天最大的一顿练后餐；力训日全天餐序：①早饭；②午饭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练前餐；③练后餐；④晚饭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其他餐</t>
    </r>
  </si>
  <si>
    <r>
      <rPr>
        <b val="true"/>
        <sz val="10"/>
        <color rgb="FF000000"/>
        <rFont val="Noto Sans CJK SC"/>
        <family val="2"/>
      </rPr>
      <t xml:space="preserve">②午饭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练前餐</t>
    </r>
  </si>
  <si>
    <t xml:space="preserve">③练后餐</t>
  </si>
  <si>
    <r>
      <rPr>
        <sz val="10"/>
        <color rgb="FFFF0000"/>
        <rFont val="Noto Sans CJK SC"/>
        <family val="2"/>
      </rPr>
      <t xml:space="preserve">晚饭前练，因此晚饭作为全天最大一顿的练后餐；力训日全天餐序：①早饭；②午饭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其他餐；③练前餐；④晚饭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练后餐</t>
    </r>
  </si>
  <si>
    <r>
      <rPr>
        <sz val="9"/>
        <color rgb="FF000000"/>
        <rFont val="Noto Sans CJK SC"/>
        <family val="2"/>
      </rPr>
      <t xml:space="preserve">力训日</t>
    </r>
    <r>
      <rPr>
        <sz val="9"/>
        <color rgb="FF000000"/>
        <rFont val="等线"/>
        <family val="3"/>
        <charset val="134"/>
      </rPr>
      <t xml:space="preserve">(e</t>
    </r>
    <r>
      <rPr>
        <vertAlign val="subscript"/>
        <sz val="9"/>
        <color rgb="FF000000"/>
        <rFont val="等线"/>
        <family val="3"/>
        <charset val="134"/>
      </rPr>
      <t xml:space="preserve">1</t>
    </r>
    <r>
      <rPr>
        <sz val="9"/>
        <color rgb="FF000000"/>
        <rFont val="等线"/>
        <family val="3"/>
        <charset val="134"/>
      </rPr>
      <t xml:space="preserve">=b+c+d)</t>
    </r>
  </si>
  <si>
    <r>
      <rPr>
        <sz val="9"/>
        <color rgb="FF000000"/>
        <rFont val="Noto Sans CJK SC"/>
        <family val="2"/>
      </rPr>
      <t xml:space="preserve">休息日</t>
    </r>
    <r>
      <rPr>
        <sz val="9"/>
        <color rgb="FF000000"/>
        <rFont val="等线"/>
        <family val="3"/>
        <charset val="134"/>
      </rPr>
      <t xml:space="preserve">(e</t>
    </r>
    <r>
      <rPr>
        <vertAlign val="subscript"/>
        <sz val="9"/>
        <color rgb="FF000000"/>
        <rFont val="等线"/>
        <family val="3"/>
        <charset val="134"/>
      </rPr>
      <t xml:space="preserve">2</t>
    </r>
    <r>
      <rPr>
        <sz val="9"/>
        <color rgb="FF000000"/>
        <rFont val="等线"/>
        <family val="3"/>
        <charset val="134"/>
      </rPr>
      <t xml:space="preserve">=b+d)</t>
    </r>
  </si>
  <si>
    <r>
      <rPr>
        <sz val="9"/>
        <color rgb="FF000000"/>
        <rFont val="Noto Sans CJK SC"/>
        <family val="2"/>
      </rPr>
      <t xml:space="preserve">力训日</t>
    </r>
    <r>
      <rPr>
        <sz val="9"/>
        <color rgb="FF000000"/>
        <rFont val="等线"/>
        <family val="3"/>
        <charset val="134"/>
      </rPr>
      <t xml:space="preserve">(f</t>
    </r>
    <r>
      <rPr>
        <vertAlign val="subscript"/>
        <sz val="9"/>
        <color rgb="FF000000"/>
        <rFont val="等线"/>
        <family val="3"/>
        <charset val="134"/>
      </rPr>
      <t xml:space="preserve">1</t>
    </r>
    <r>
      <rPr>
        <sz val="9"/>
        <color rgb="FF000000"/>
        <rFont val="等线"/>
        <family val="3"/>
        <charset val="134"/>
      </rPr>
      <t xml:space="preserve">=e</t>
    </r>
    <r>
      <rPr>
        <vertAlign val="subscript"/>
        <sz val="9"/>
        <color rgb="FF000000"/>
        <rFont val="等线"/>
        <family val="3"/>
        <charset val="134"/>
      </rPr>
      <t xml:space="preserve">1</t>
    </r>
    <r>
      <rPr>
        <sz val="9"/>
        <color rgb="FF000000"/>
        <rFont val="等线"/>
        <family val="3"/>
        <charset val="134"/>
      </rPr>
      <t xml:space="preserve">×0.64)</t>
    </r>
  </si>
  <si>
    <r>
      <rPr>
        <sz val="9"/>
        <color rgb="FF000000"/>
        <rFont val="Noto Sans CJK SC"/>
        <family val="2"/>
      </rPr>
      <t xml:space="preserve">休息日</t>
    </r>
    <r>
      <rPr>
        <sz val="9"/>
        <color rgb="FF000000"/>
        <rFont val="等线"/>
        <family val="3"/>
        <charset val="134"/>
      </rPr>
      <t xml:space="preserve">(f</t>
    </r>
    <r>
      <rPr>
        <vertAlign val="subscript"/>
        <sz val="9"/>
        <color rgb="FF000000"/>
        <rFont val="等线"/>
        <family val="3"/>
        <charset val="134"/>
      </rPr>
      <t xml:space="preserve">2</t>
    </r>
    <r>
      <rPr>
        <sz val="9"/>
        <color rgb="FF000000"/>
        <rFont val="等线"/>
        <family val="3"/>
        <charset val="134"/>
      </rPr>
      <t xml:space="preserve">=e</t>
    </r>
    <r>
      <rPr>
        <vertAlign val="subscript"/>
        <sz val="9"/>
        <color rgb="FF000000"/>
        <rFont val="等线"/>
        <family val="3"/>
        <charset val="134"/>
      </rPr>
      <t xml:space="preserve">2</t>
    </r>
    <r>
      <rPr>
        <sz val="9"/>
        <color rgb="FF000000"/>
        <rFont val="等线"/>
        <family val="3"/>
        <charset val="134"/>
      </rPr>
      <t xml:space="preserve">×0.64)</t>
    </r>
  </si>
  <si>
    <r>
      <rPr>
        <b val="true"/>
        <sz val="10"/>
        <color rgb="FF000000"/>
        <rFont val="Noto Sans CJK SC"/>
        <family val="2"/>
      </rPr>
      <t xml:space="preserve">④午饭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其他餐</t>
    </r>
  </si>
  <si>
    <t xml:space="preserve">③练前餐</t>
  </si>
  <si>
    <r>
      <rPr>
        <b val="true"/>
        <sz val="10"/>
        <color rgb="FF000000"/>
        <rFont val="Noto Sans CJK SC"/>
        <family val="2"/>
      </rPr>
      <t xml:space="preserve">④晚饭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练后餐</t>
    </r>
  </si>
  <si>
    <r>
      <rPr>
        <sz val="10"/>
        <color rgb="FFFF0000"/>
        <rFont val="Noto Sans CJK SC"/>
        <family val="2"/>
      </rPr>
      <t xml:space="preserve">晚饭后练，因此晚饭作为练前餐垫肚子，练后吃全天最大一顿的练后餐；力训日全天餐序：①早饭；②午饭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其他餐；③晚饭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练前餐；④练后餐</t>
    </r>
  </si>
  <si>
    <r>
      <rPr>
        <b val="true"/>
        <sz val="10"/>
        <color rgb="FF000000"/>
        <rFont val="Noto Sans CJK SC"/>
        <family val="2"/>
      </rPr>
      <t xml:space="preserve">②午饭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其他餐</t>
    </r>
  </si>
  <si>
    <r>
      <rPr>
        <b val="true"/>
        <sz val="10"/>
        <color rgb="FF000000"/>
        <rFont val="Noto Sans CJK SC"/>
        <family val="2"/>
      </rPr>
      <t xml:space="preserve">③晚饭</t>
    </r>
    <r>
      <rPr>
        <b val="true"/>
        <sz val="10"/>
        <color rgb="FF000000"/>
        <rFont val="等线"/>
        <family val="3"/>
        <charset val="134"/>
      </rPr>
      <t xml:space="preserve">=</t>
    </r>
    <r>
      <rPr>
        <b val="true"/>
        <sz val="10"/>
        <color rgb="FF000000"/>
        <rFont val="Noto Sans CJK SC"/>
        <family val="2"/>
      </rPr>
      <t xml:space="preserve">练前餐</t>
    </r>
  </si>
  <si>
    <t xml:space="preserve">④练后餐</t>
  </si>
  <si>
    <r>
      <rPr>
        <sz val="10"/>
        <color rgb="FFFF0000"/>
        <rFont val="Noto Sans CJK SC"/>
        <family val="2"/>
      </rPr>
      <t xml:space="preserve">夜里练，因此白天要节约饮食配额，夜里练完吃全天最大一顿的练后餐；力训日全天餐序：①早饭；②午饭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其他餐；③晚饭</t>
    </r>
    <r>
      <rPr>
        <sz val="10"/>
        <color rgb="FFFF0000"/>
        <rFont val="等线"/>
        <family val="3"/>
        <charset val="134"/>
      </rPr>
      <t xml:space="preserve">=</t>
    </r>
    <r>
      <rPr>
        <sz val="10"/>
        <color rgb="FFFF0000"/>
        <rFont val="Noto Sans CJK SC"/>
        <family val="2"/>
      </rPr>
      <t xml:space="preserve">其他餐；④练后餐（如果练后餐离睡觉时间很近，则不宜在这种很晚的时间点锻炼）</t>
    </r>
  </si>
  <si>
    <r>
      <rPr>
        <b val="true"/>
        <sz val="14"/>
        <color rgb="FFFFFFFF"/>
        <rFont val="Noto Sans CJK SC"/>
        <family val="2"/>
      </rPr>
      <t xml:space="preserve">增肌方案</t>
    </r>
    <r>
      <rPr>
        <sz val="11"/>
        <color rgb="FFFFFFFF"/>
        <rFont val="Noto Sans CJK SC"/>
        <family val="2"/>
      </rPr>
      <t xml:space="preserve">（体重一个月完全不长 请看表</t>
    </r>
    <r>
      <rPr>
        <sz val="11"/>
        <color rgb="FFFFFFFF"/>
        <rFont val="等线"/>
        <family val="3"/>
        <charset val="134"/>
      </rPr>
      <t xml:space="preserve">18</t>
    </r>
    <r>
      <rPr>
        <sz val="11"/>
        <color rgb="FFFFFFFF"/>
        <rFont val="Noto Sans CJK SC"/>
        <family val="2"/>
      </rPr>
      <t xml:space="preserve">《增肌</t>
    </r>
    <r>
      <rPr>
        <sz val="11"/>
        <color rgb="FFFFFFFF"/>
        <rFont val="等线"/>
        <family val="3"/>
        <charset val="134"/>
      </rPr>
      <t xml:space="preserve">-</t>
    </r>
    <r>
      <rPr>
        <sz val="11"/>
        <color rgb="FFFFFFFF"/>
        <rFont val="Noto Sans CJK SC"/>
        <family val="2"/>
      </rPr>
      <t xml:space="preserve">问答汇总》的第</t>
    </r>
    <r>
      <rPr>
        <sz val="11"/>
        <color rgb="FFFFFFFF"/>
        <rFont val="等线"/>
        <family val="3"/>
        <charset val="134"/>
      </rPr>
      <t xml:space="preserve">1</t>
    </r>
    <r>
      <rPr>
        <sz val="11"/>
        <color rgb="FFFFFFFF"/>
        <rFont val="Noto Sans CJK SC"/>
        <family val="2"/>
      </rPr>
      <t xml:space="preserve">问来调整）</t>
    </r>
  </si>
  <si>
    <t xml:space="preserve">增重速度</t>
  </si>
  <si>
    <r>
      <rPr>
        <sz val="10"/>
        <color rgb="FF000000"/>
        <rFont val="Noto Sans CJK SC"/>
        <family val="2"/>
      </rPr>
      <t xml:space="preserve">每月体重增加，男性一般不超过</t>
    </r>
    <r>
      <rPr>
        <sz val="10"/>
        <color rgb="FF000000"/>
        <rFont val="等线"/>
        <family val="3"/>
        <charset val="134"/>
      </rPr>
      <t xml:space="preserve">1kg</t>
    </r>
    <r>
      <rPr>
        <sz val="10"/>
        <color rgb="FF000000"/>
        <rFont val="Noto Sans CJK SC"/>
        <family val="2"/>
      </rPr>
      <t xml:space="preserve">，女性一般不超过</t>
    </r>
    <r>
      <rPr>
        <sz val="10"/>
        <color rgb="FF000000"/>
        <rFont val="等线"/>
        <family val="3"/>
        <charset val="134"/>
      </rPr>
      <t xml:space="preserve">0.5g</t>
    </r>
    <r>
      <rPr>
        <sz val="10"/>
        <color rgb="FF000000"/>
        <rFont val="Noto Sans CJK SC"/>
        <family val="2"/>
      </rPr>
      <t xml:space="preserve">，肌肉合成速度十分缓慢，即便这种控制着的体重增加，也有相当部分是脂肪</t>
    </r>
  </si>
  <si>
    <t xml:space="preserve">增到何时</t>
  </si>
  <si>
    <r>
      <rPr>
        <sz val="10"/>
        <color rgb="FF000000"/>
        <rFont val="Noto Sans CJK SC"/>
        <family val="2"/>
      </rPr>
      <t xml:space="preserve">如果介意发胖，男性</t>
    </r>
    <r>
      <rPr>
        <sz val="10"/>
        <color rgb="FF000000"/>
        <rFont val="等线"/>
        <family val="3"/>
        <charset val="134"/>
      </rPr>
      <t xml:space="preserve">BMI23-24</t>
    </r>
    <r>
      <rPr>
        <sz val="10"/>
        <color rgb="FF000000"/>
        <rFont val="Noto Sans CJK SC"/>
        <family val="2"/>
      </rPr>
      <t xml:space="preserve">转减脂，女性</t>
    </r>
    <r>
      <rPr>
        <sz val="10"/>
        <color rgb="FF000000"/>
        <rFont val="等线"/>
        <family val="3"/>
        <charset val="134"/>
      </rPr>
      <t xml:space="preserve">BMI21-22</t>
    </r>
    <r>
      <rPr>
        <sz val="10"/>
        <color rgb="FF000000"/>
        <rFont val="Noto Sans CJK SC"/>
        <family val="2"/>
      </rPr>
      <t xml:space="preserve">转减脂；如果不介意发胖，男性</t>
    </r>
    <r>
      <rPr>
        <sz val="10"/>
        <color rgb="FF000000"/>
        <rFont val="等线"/>
        <family val="3"/>
        <charset val="134"/>
      </rPr>
      <t xml:space="preserve">BMI24-25</t>
    </r>
    <r>
      <rPr>
        <sz val="10"/>
        <color rgb="FF000000"/>
        <rFont val="Noto Sans CJK SC"/>
        <family val="2"/>
      </rPr>
      <t xml:space="preserve">转减脂，女性</t>
    </r>
    <r>
      <rPr>
        <sz val="10"/>
        <color rgb="FF000000"/>
        <rFont val="等线"/>
        <family val="3"/>
        <charset val="134"/>
      </rPr>
      <t xml:space="preserve">BMI22-23</t>
    </r>
    <r>
      <rPr>
        <sz val="10"/>
        <color rgb="FF000000"/>
        <rFont val="Noto Sans CJK SC"/>
        <family val="2"/>
      </rPr>
      <t xml:space="preserve">转减脂；但一般不建议增到更高体重了，除非是个人有强烈意愿</t>
    </r>
  </si>
  <si>
    <r>
      <rPr>
        <sz val="10"/>
        <color rgb="FF000000"/>
        <rFont val="Noto Sans CJK SC"/>
        <family val="2"/>
      </rPr>
      <t xml:space="preserve">体重增加</t>
    </r>
    <r>
      <rPr>
        <sz val="10"/>
        <color rgb="FF000000"/>
        <rFont val="等线"/>
        <family val="3"/>
        <charset val="134"/>
      </rPr>
      <t xml:space="preserve">10kg</t>
    </r>
    <r>
      <rPr>
        <sz val="10"/>
        <color rgb="FF000000"/>
        <rFont val="Noto Sans CJK SC"/>
        <family val="2"/>
      </rPr>
      <t xml:space="preserve">，基础代谢才会增加约</t>
    </r>
    <r>
      <rPr>
        <sz val="10"/>
        <color rgb="FF000000"/>
        <rFont val="等线"/>
        <family val="3"/>
        <charset val="134"/>
      </rPr>
      <t xml:space="preserve">150</t>
    </r>
    <r>
      <rPr>
        <sz val="10"/>
        <color rgb="FF000000"/>
        <rFont val="Noto Sans CJK SC"/>
        <family val="2"/>
      </rPr>
      <t xml:space="preserve">大卡，每轮增肌一般增重也就几公斤，对基础代谢的影响很小，所以增肌饮食配额一般就不用随体重增加而调整，但体重一个月完全不长则按《增肌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问答汇总》的第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问指导加饮食热量</t>
    </r>
  </si>
  <si>
    <r>
      <rPr>
        <sz val="9"/>
        <color rgb="FF000000"/>
        <rFont val="Noto Sans CJK SC"/>
        <family val="2"/>
      </rPr>
      <t xml:space="preserve">力训日</t>
    </r>
    <r>
      <rPr>
        <sz val="9"/>
        <color rgb="FF000000"/>
        <rFont val="等线"/>
        <family val="3"/>
        <charset val="134"/>
      </rPr>
      <t xml:space="preserve">(f1=e1×0.84)</t>
    </r>
  </si>
  <si>
    <r>
      <rPr>
        <sz val="9"/>
        <color rgb="FF000000"/>
        <rFont val="等线"/>
        <family val="3"/>
        <charset val="134"/>
      </rPr>
      <t xml:space="preserve"> * </t>
    </r>
    <r>
      <rPr>
        <sz val="9"/>
        <color rgb="FF000000"/>
        <rFont val="Noto Sans CJK SC"/>
        <family val="2"/>
      </rPr>
      <t xml:space="preserve">干净增肌合适热量盈余取</t>
    </r>
    <r>
      <rPr>
        <sz val="9"/>
        <color rgb="FF000000"/>
        <rFont val="等线"/>
        <family val="3"/>
        <charset val="134"/>
      </rPr>
      <t xml:space="preserve">5%</t>
    </r>
    <r>
      <rPr>
        <sz val="9"/>
        <color rgb="FF000000"/>
        <rFont val="Noto Sans CJK SC"/>
        <family val="2"/>
      </rPr>
      <t xml:space="preserve">或</t>
    </r>
    <r>
      <rPr>
        <sz val="9"/>
        <color rgb="FF000000"/>
        <rFont val="等线"/>
        <family val="3"/>
        <charset val="134"/>
      </rPr>
      <t xml:space="preserve">10%</t>
    </r>
    <r>
      <rPr>
        <sz val="9"/>
        <color rgb="FF000000"/>
        <rFont val="Noto Sans CJK SC"/>
        <family val="2"/>
      </rPr>
      <t xml:space="preserve">，研究表明人们在定量饮食里也会不自觉多吃</t>
    </r>
    <r>
      <rPr>
        <sz val="9"/>
        <color rgb="FF000000"/>
        <rFont val="等线"/>
        <family val="3"/>
        <charset val="134"/>
      </rPr>
      <t xml:space="preserve">10-30%</t>
    </r>
    <r>
      <rPr>
        <sz val="9"/>
        <color rgb="FF000000"/>
        <rFont val="Noto Sans CJK SC"/>
        <family val="2"/>
      </rPr>
      <t xml:space="preserve">热量（取</t>
    </r>
    <r>
      <rPr>
        <sz val="9"/>
        <color rgb="FF000000"/>
        <rFont val="等线"/>
        <family val="3"/>
        <charset val="134"/>
      </rPr>
      <t xml:space="preserve">20%</t>
    </r>
    <r>
      <rPr>
        <sz val="9"/>
        <color rgb="FF000000"/>
        <rFont val="Noto Sans CJK SC"/>
        <family val="2"/>
      </rPr>
      <t xml:space="preserve">），所以增肌的应吃热量计为上述理论平衡热量的</t>
    </r>
    <r>
      <rPr>
        <sz val="9"/>
        <color rgb="FF000000"/>
        <rFont val="等线"/>
        <family val="3"/>
        <charset val="134"/>
      </rPr>
      <t xml:space="preserve">1×105%</t>
    </r>
    <r>
      <rPr>
        <sz val="9"/>
        <color rgb="FF000000"/>
        <rFont val="Noto Sans CJK SC"/>
        <family val="2"/>
      </rPr>
      <t xml:space="preserve">（或</t>
    </r>
    <r>
      <rPr>
        <sz val="9"/>
        <color rgb="FF000000"/>
        <rFont val="等线"/>
        <family val="3"/>
        <charset val="134"/>
      </rPr>
      <t xml:space="preserve">110%</t>
    </r>
    <r>
      <rPr>
        <sz val="9"/>
        <color rgb="FF000000"/>
        <rFont val="Noto Sans CJK SC"/>
        <family val="2"/>
      </rPr>
      <t xml:space="preserve">）</t>
    </r>
    <r>
      <rPr>
        <sz val="9"/>
        <color rgb="FF000000"/>
        <rFont val="等线"/>
        <family val="3"/>
        <charset val="134"/>
      </rPr>
      <t xml:space="preserve">×80%=84%</t>
    </r>
    <r>
      <rPr>
        <sz val="9"/>
        <color rgb="FF000000"/>
        <rFont val="Noto Sans CJK SC"/>
        <family val="2"/>
      </rPr>
      <t xml:space="preserve">（或</t>
    </r>
    <r>
      <rPr>
        <sz val="9"/>
        <color rgb="FF000000"/>
        <rFont val="等线"/>
        <family val="3"/>
        <charset val="134"/>
      </rPr>
      <t xml:space="preserve">88%</t>
    </r>
    <r>
      <rPr>
        <sz val="9"/>
        <color rgb="FF000000"/>
        <rFont val="Noto Sans CJK SC"/>
        <family val="2"/>
      </rPr>
      <t xml:space="preserve">）</t>
    </r>
  </si>
  <si>
    <r>
      <rPr>
        <sz val="9"/>
        <color rgb="FF000000"/>
        <rFont val="Noto Sans CJK SC"/>
        <family val="2"/>
      </rPr>
      <t xml:space="preserve">休息日</t>
    </r>
    <r>
      <rPr>
        <sz val="9"/>
        <color rgb="FF000000"/>
        <rFont val="等线"/>
        <family val="3"/>
        <charset val="134"/>
      </rPr>
      <t xml:space="preserve">(f2=e2×0.84)</t>
    </r>
  </si>
  <si>
    <r>
      <rPr>
        <sz val="10"/>
        <color rgb="FF000000"/>
        <rFont val="Noto Sans CJK SC"/>
        <family val="2"/>
      </rPr>
      <t xml:space="preserve">男性</t>
    </r>
    <r>
      <rPr>
        <sz val="10"/>
        <color rgb="FF000000"/>
        <rFont val="等线"/>
        <family val="3"/>
        <charset val="134"/>
      </rPr>
      <t xml:space="preserve">80g</t>
    </r>
    <r>
      <rPr>
        <sz val="8"/>
        <color rgb="FF000000"/>
        <rFont val="等线"/>
        <family val="3"/>
        <charset val="134"/>
      </rPr>
      <t xml:space="preserve"> </t>
    </r>
    <r>
      <rPr>
        <sz val="10"/>
        <color rgb="FF000000"/>
        <rFont val="Noto Sans CJK SC"/>
        <family val="2"/>
      </rPr>
      <t xml:space="preserve">女性</t>
    </r>
    <r>
      <rPr>
        <sz val="10"/>
        <color rgb="FF000000"/>
        <rFont val="等线"/>
        <family val="3"/>
        <charset val="134"/>
      </rPr>
      <t xml:space="preserve">70g
</t>
    </r>
    <r>
      <rPr>
        <sz val="10"/>
        <color rgb="FF000000"/>
        <rFont val="Noto Sans CJK SC"/>
        <family val="2"/>
      </rPr>
      <t xml:space="preserve">但不要细算脂肪 按下面的文字指导来吃就行</t>
    </r>
  </si>
  <si>
    <r>
      <rPr>
        <sz val="10"/>
        <color rgb="FF000000"/>
        <rFont val="Noto Sans CJK SC"/>
        <family val="2"/>
      </rPr>
      <t xml:space="preserve">增肌必须有稳定的力训，保持练</t>
    </r>
    <r>
      <rPr>
        <sz val="10"/>
        <color rgb="FF000000"/>
        <rFont val="等线"/>
        <family val="3"/>
        <charset val="134"/>
      </rPr>
      <t xml:space="preserve">3-5</t>
    </r>
    <r>
      <rPr>
        <sz val="10"/>
        <color rgb="FF000000"/>
        <rFont val="Noto Sans CJK SC"/>
        <family val="2"/>
      </rPr>
      <t xml:space="preserve">次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周，力训长期低于此频率就几乎不会有进步</t>
    </r>
  </si>
  <si>
    <r>
      <rPr>
        <sz val="10"/>
        <color rgb="FF000000"/>
        <rFont val="Noto Sans CJK SC"/>
        <family val="2"/>
      </rPr>
      <t xml:space="preserve">【推荐模式】早饭吃左侧的蛋黄牛奶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正餐吃大众带油菜</t>
    </r>
    <r>
      <rPr>
        <sz val="10"/>
        <color rgb="FF000000"/>
        <rFont val="等线"/>
        <family val="3"/>
        <charset val="134"/>
      </rPr>
      <t xml:space="preserve">+30g</t>
    </r>
    <r>
      <rPr>
        <sz val="10"/>
        <color rgb="FF000000"/>
        <rFont val="Noto Sans CJK SC"/>
        <family val="2"/>
      </rPr>
      <t xml:space="preserve">坚果</t>
    </r>
    <r>
      <rPr>
        <sz val="10"/>
        <color rgb="FF000000"/>
        <rFont val="等线"/>
        <family val="3"/>
        <charset val="134"/>
      </rPr>
      <t xml:space="preserve">=</t>
    </r>
    <r>
      <rPr>
        <sz val="10"/>
        <color rgb="FF000000"/>
        <rFont val="Noto Sans CJK SC"/>
        <family val="2"/>
      </rPr>
      <t xml:space="preserve">脂肪摄入基本合适 </t>
    </r>
    <r>
      <rPr>
        <sz val="10"/>
        <color rgb="FF000000"/>
        <rFont val="等线"/>
        <family val="3"/>
        <charset val="134"/>
      </rPr>
      <t xml:space="preserve">:)</t>
    </r>
  </si>
  <si>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吃了早饭就准备开练，不需要专门等待休息
</t>
    </r>
    <r>
      <rPr>
        <sz val="9"/>
        <color rgb="FF000000"/>
        <rFont val="等线"/>
        <family val="3"/>
        <charset val="134"/>
      </rPr>
      <t xml:space="preserve">* </t>
    </r>
    <r>
      <rPr>
        <sz val="9"/>
        <color rgb="FF000000"/>
        <rFont val="Noto Sans CJK SC"/>
        <family val="2"/>
      </rPr>
      <t xml:space="preserve">吃了练你感觉太饱的话，就吃低饱腹感碳水（馒头</t>
    </r>
    <r>
      <rPr>
        <sz val="9"/>
        <color rgb="FF000000"/>
        <rFont val="等线"/>
        <family val="3"/>
        <charset val="134"/>
      </rPr>
      <t xml:space="preserve">/</t>
    </r>
    <r>
      <rPr>
        <sz val="9"/>
        <color rgb="FF000000"/>
        <rFont val="Noto Sans CJK SC"/>
        <family val="2"/>
      </rPr>
      <t xml:space="preserve">面包</t>
    </r>
    <r>
      <rPr>
        <sz val="9"/>
        <color rgb="FF000000"/>
        <rFont val="等线"/>
        <family val="3"/>
        <charset val="134"/>
      </rPr>
      <t xml:space="preserve">/</t>
    </r>
    <r>
      <rPr>
        <sz val="9"/>
        <color rgb="FF000000"/>
        <rFont val="Noto Sans CJK SC"/>
        <family val="2"/>
      </rPr>
      <t xml:space="preserve">面条）或不吃蛋白质（挪给别的时候吃）</t>
    </r>
  </si>
  <si>
    <r>
      <rPr>
        <sz val="9"/>
        <color rgb="FFFF0000"/>
        <rFont val="等线"/>
        <family val="3"/>
        <charset val="134"/>
      </rPr>
      <t xml:space="preserve">* </t>
    </r>
    <r>
      <rPr>
        <sz val="9"/>
        <color rgb="FFFF0000"/>
        <rFont val="Noto Sans CJK SC"/>
        <family val="2"/>
      </rPr>
      <t xml:space="preserve">脂肪摄入一个基本来源是早饭的蛋黄牛奶，如果不吃蛋黄牛奶，请看右边脂肪一列【脂肪缺乏</t>
    </r>
    <r>
      <rPr>
        <sz val="9"/>
        <color rgb="FFFF0000"/>
        <rFont val="等线"/>
        <family val="3"/>
        <charset val="134"/>
      </rPr>
      <t xml:space="preserve">1</t>
    </r>
    <r>
      <rPr>
        <sz val="9"/>
        <color rgb="FFFF0000"/>
        <rFont val="Noto Sans CJK SC"/>
        <family val="2"/>
      </rPr>
      <t xml:space="preserve">】</t>
    </r>
  </si>
  <si>
    <r>
      <rPr>
        <sz val="10"/>
        <color rgb="FF000000"/>
        <rFont val="Noto Sans CJK SC"/>
        <family val="2"/>
      </rPr>
      <t xml:space="preserve">【脂肪缺乏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】早饭不吃蛋黄牛奶，而吃蛋白粉或瘦肉，请每天吃</t>
    </r>
    <r>
      <rPr>
        <sz val="10"/>
        <color rgb="FF000000"/>
        <rFont val="等线"/>
        <family val="3"/>
        <charset val="134"/>
      </rPr>
      <t xml:space="preserve">40g</t>
    </r>
    <r>
      <rPr>
        <sz val="10"/>
        <color rgb="FF000000"/>
        <rFont val="Noto Sans CJK SC"/>
        <family val="2"/>
      </rPr>
      <t xml:space="preserve">坚果（别人是吃</t>
    </r>
    <r>
      <rPr>
        <sz val="10"/>
        <color rgb="FF000000"/>
        <rFont val="等线"/>
        <family val="3"/>
        <charset val="134"/>
      </rPr>
      <t xml:space="preserve">30g</t>
    </r>
    <r>
      <rPr>
        <sz val="10"/>
        <color rgb="FF000000"/>
        <rFont val="Noto Sans CJK SC"/>
        <family val="2"/>
      </rPr>
      <t xml:space="preserve">）</t>
    </r>
  </si>
  <si>
    <r>
      <rPr>
        <sz val="10"/>
        <color rgb="FF000000"/>
        <rFont val="Noto Sans CJK SC"/>
        <family val="2"/>
      </rPr>
      <t xml:space="preserve">【脂肪缺乏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】午饭晚饭吃低油无油菜（卤肉、炖肉、清炒、清炖、轻食、水煮），请每天吃</t>
    </r>
    <r>
      <rPr>
        <sz val="10"/>
        <color rgb="FF000000"/>
        <rFont val="等线"/>
        <family val="3"/>
        <charset val="134"/>
      </rPr>
      <t xml:space="preserve">60g</t>
    </r>
    <r>
      <rPr>
        <sz val="10"/>
        <color rgb="FF000000"/>
        <rFont val="Noto Sans CJK SC"/>
        <family val="2"/>
      </rPr>
      <t xml:space="preserve">坚果（别人是吃</t>
    </r>
    <r>
      <rPr>
        <sz val="10"/>
        <color rgb="FF000000"/>
        <rFont val="等线"/>
        <family val="3"/>
        <charset val="134"/>
      </rPr>
      <t xml:space="preserve">30g</t>
    </r>
    <r>
      <rPr>
        <sz val="10"/>
        <color rgb="FF000000"/>
        <rFont val="Noto Sans CJK SC"/>
        <family val="2"/>
      </rPr>
      <t xml:space="preserve">）</t>
    </r>
  </si>
  <si>
    <r>
      <rPr>
        <sz val="9"/>
        <color rgb="FF000000"/>
        <rFont val="Noto Sans CJK SC"/>
        <family val="2"/>
      </rPr>
      <t xml:space="preserve">力训日</t>
    </r>
    <r>
      <rPr>
        <sz val="9"/>
        <color rgb="FF000000"/>
        <rFont val="等线"/>
        <family val="3"/>
        <charset val="134"/>
      </rPr>
      <t xml:space="preserve">(f</t>
    </r>
    <r>
      <rPr>
        <vertAlign val="subscript"/>
        <sz val="9"/>
        <color rgb="FF000000"/>
        <rFont val="等线"/>
        <family val="3"/>
        <charset val="134"/>
      </rPr>
      <t xml:space="preserve">1</t>
    </r>
    <r>
      <rPr>
        <sz val="9"/>
        <color rgb="FF000000"/>
        <rFont val="等线"/>
        <family val="3"/>
        <charset val="134"/>
      </rPr>
      <t xml:space="preserve">=e</t>
    </r>
    <r>
      <rPr>
        <vertAlign val="subscript"/>
        <sz val="9"/>
        <color rgb="FF000000"/>
        <rFont val="等线"/>
        <family val="3"/>
        <charset val="134"/>
      </rPr>
      <t xml:space="preserve">1</t>
    </r>
    <r>
      <rPr>
        <sz val="9"/>
        <color rgb="FF000000"/>
        <rFont val="等线"/>
        <family val="3"/>
        <charset val="134"/>
      </rPr>
      <t xml:space="preserve">×0.84)</t>
    </r>
  </si>
  <si>
    <r>
      <rPr>
        <sz val="9"/>
        <color rgb="FF000000"/>
        <rFont val="Noto Sans CJK SC"/>
        <family val="2"/>
      </rPr>
      <t xml:space="preserve">休息日</t>
    </r>
    <r>
      <rPr>
        <sz val="9"/>
        <color rgb="FF000000"/>
        <rFont val="等线"/>
        <family val="3"/>
        <charset val="134"/>
      </rPr>
      <t xml:space="preserve">(f</t>
    </r>
    <r>
      <rPr>
        <vertAlign val="subscript"/>
        <sz val="9"/>
        <color rgb="FF000000"/>
        <rFont val="等线"/>
        <family val="3"/>
        <charset val="134"/>
      </rPr>
      <t xml:space="preserve">2</t>
    </r>
    <r>
      <rPr>
        <sz val="9"/>
        <color rgb="FF000000"/>
        <rFont val="等线"/>
        <family val="3"/>
        <charset val="134"/>
      </rPr>
      <t xml:space="preserve">=e</t>
    </r>
    <r>
      <rPr>
        <vertAlign val="subscript"/>
        <sz val="9"/>
        <color rgb="FF000000"/>
        <rFont val="等线"/>
        <family val="3"/>
        <charset val="134"/>
      </rPr>
      <t xml:space="preserve">2</t>
    </r>
    <r>
      <rPr>
        <sz val="9"/>
        <color rgb="FF000000"/>
        <rFont val="等线"/>
        <family val="3"/>
        <charset val="134"/>
      </rPr>
      <t xml:space="preserve">×0.84)</t>
    </r>
  </si>
  <si>
    <r>
      <rPr>
        <b val="true"/>
        <sz val="10"/>
        <color rgb="FF000000"/>
        <rFont val="Noto Sans CJK SC"/>
        <family val="2"/>
      </rPr>
      <t xml:space="preserve">脂肪</t>
    </r>
    <r>
      <rPr>
        <b val="true"/>
        <sz val="10"/>
        <rFont val="Noto Sans CJK SC"/>
        <family val="2"/>
      </rPr>
      <t xml:space="preserve">这样吃↓</t>
    </r>
    <r>
      <rPr>
        <sz val="10"/>
        <color rgb="FF000000"/>
        <rFont val="Noto Sans CJK SC"/>
        <family val="2"/>
      </rPr>
      <t xml:space="preserve">                       </t>
    </r>
  </si>
  <si>
    <r>
      <rPr>
        <sz val="9"/>
        <color rgb="FF000000"/>
        <rFont val="Noto Sans CJK SC"/>
        <family val="2"/>
      </rPr>
      <t xml:space="preserve">【推荐模式】早饭吃左侧的蛋黄牛奶</t>
    </r>
    <r>
      <rPr>
        <sz val="9"/>
        <color rgb="FF000000"/>
        <rFont val="等线"/>
        <family val="3"/>
        <charset val="134"/>
      </rPr>
      <t xml:space="preserve">+</t>
    </r>
    <r>
      <rPr>
        <sz val="9"/>
        <color rgb="FF000000"/>
        <rFont val="Noto Sans CJK SC"/>
        <family val="2"/>
      </rPr>
      <t xml:space="preserve">正餐吃大众带油菜</t>
    </r>
    <r>
      <rPr>
        <sz val="9"/>
        <color rgb="FF000000"/>
        <rFont val="等线"/>
        <family val="3"/>
        <charset val="134"/>
      </rPr>
      <t xml:space="preserve">+</t>
    </r>
    <r>
      <rPr>
        <b val="true"/>
        <sz val="9"/>
        <color rgb="FFFF0000"/>
        <rFont val="等线"/>
        <family val="3"/>
        <charset val="134"/>
      </rPr>
      <t xml:space="preserve">30g</t>
    </r>
    <r>
      <rPr>
        <b val="true"/>
        <sz val="9"/>
        <color rgb="FFFF0000"/>
        <rFont val="Noto Sans CJK SC"/>
        <family val="2"/>
      </rPr>
      <t xml:space="preserve">坚果</t>
    </r>
    <r>
      <rPr>
        <sz val="9"/>
        <color rgb="FF000000"/>
        <rFont val="等线"/>
        <family val="3"/>
        <charset val="134"/>
      </rPr>
      <t xml:space="preserve">=</t>
    </r>
    <r>
      <rPr>
        <sz val="9"/>
        <color rgb="FF000000"/>
        <rFont val="Noto Sans CJK SC"/>
        <family val="2"/>
      </rPr>
      <t xml:space="preserve">脂肪摄入基本合适 </t>
    </r>
    <r>
      <rPr>
        <sz val="9"/>
        <color rgb="FF000000"/>
        <rFont val="等线"/>
        <family val="3"/>
        <charset val="134"/>
      </rPr>
      <t xml:space="preserve">:)</t>
    </r>
  </si>
  <si>
    <r>
      <rPr>
        <sz val="9"/>
        <color rgb="FF000000"/>
        <rFont val="Noto Sans CJK SC"/>
        <family val="2"/>
      </rPr>
      <t xml:space="preserve">【脂肪缺乏</t>
    </r>
    <r>
      <rPr>
        <sz val="9"/>
        <color rgb="FF000000"/>
        <rFont val="等线"/>
        <family val="3"/>
        <charset val="134"/>
      </rPr>
      <t xml:space="preserve">1</t>
    </r>
    <r>
      <rPr>
        <sz val="9"/>
        <color rgb="FF000000"/>
        <rFont val="Noto Sans CJK SC"/>
        <family val="2"/>
      </rPr>
      <t xml:space="preserve">】早饭不吃蛋黄牛奶，而吃蛋白粉或瘦肉，请每天吃</t>
    </r>
    <r>
      <rPr>
        <sz val="9"/>
        <color rgb="FF000000"/>
        <rFont val="等线"/>
        <family val="3"/>
        <charset val="134"/>
      </rPr>
      <t xml:space="preserve">40g</t>
    </r>
    <r>
      <rPr>
        <sz val="9"/>
        <color rgb="FF000000"/>
        <rFont val="Noto Sans CJK SC"/>
        <family val="2"/>
      </rPr>
      <t xml:space="preserve">坚果（别人是吃</t>
    </r>
    <r>
      <rPr>
        <sz val="9"/>
        <color rgb="FF000000"/>
        <rFont val="等线"/>
        <family val="3"/>
        <charset val="134"/>
      </rPr>
      <t xml:space="preserve">30g</t>
    </r>
    <r>
      <rPr>
        <sz val="9"/>
        <color rgb="FF000000"/>
        <rFont val="Noto Sans CJK SC"/>
        <family val="2"/>
      </rPr>
      <t xml:space="preserve">）</t>
    </r>
  </si>
  <si>
    <r>
      <rPr>
        <sz val="9"/>
        <color rgb="FF000000"/>
        <rFont val="Noto Sans CJK SC"/>
        <family val="2"/>
      </rPr>
      <t xml:space="preserve">【脂肪缺乏</t>
    </r>
    <r>
      <rPr>
        <sz val="9"/>
        <color rgb="FF000000"/>
        <rFont val="等线"/>
        <family val="3"/>
        <charset val="134"/>
      </rPr>
      <t xml:space="preserve">2</t>
    </r>
    <r>
      <rPr>
        <sz val="9"/>
        <color rgb="FF000000"/>
        <rFont val="Noto Sans CJK SC"/>
        <family val="2"/>
      </rPr>
      <t xml:space="preserve">】午饭晚饭吃低油无油菜（卤肉、炖肉、清炒、清炖、轻食、水煮），请每天吃</t>
    </r>
    <r>
      <rPr>
        <sz val="9"/>
        <color rgb="FF000000"/>
        <rFont val="等线"/>
        <family val="3"/>
        <charset val="134"/>
      </rPr>
      <t xml:space="preserve">60g</t>
    </r>
    <r>
      <rPr>
        <sz val="9"/>
        <color rgb="FF000000"/>
        <rFont val="Noto Sans CJK SC"/>
        <family val="2"/>
      </rPr>
      <t xml:space="preserve">坚果（别人是吃</t>
    </r>
    <r>
      <rPr>
        <sz val="9"/>
        <color rgb="FF000000"/>
        <rFont val="等线"/>
        <family val="3"/>
        <charset val="134"/>
      </rPr>
      <t xml:space="preserve">30g</t>
    </r>
    <r>
      <rPr>
        <sz val="9"/>
        <color rgb="FF000000"/>
        <rFont val="Noto Sans CJK SC"/>
        <family val="2"/>
      </rPr>
      <t xml:space="preserve">）</t>
    </r>
  </si>
  <si>
    <r>
      <rPr>
        <sz val="10"/>
        <color rgb="FF000000"/>
        <rFont val="Noto Sans CJK SC"/>
        <family val="2"/>
      </rPr>
      <t xml:space="preserve">【推荐模式】早饭吃左侧的蛋黄牛奶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正餐吃大众带油菜</t>
    </r>
    <r>
      <rPr>
        <sz val="10"/>
        <color rgb="FFFF0000"/>
        <rFont val="等线"/>
        <family val="3"/>
        <charset val="134"/>
      </rPr>
      <t xml:space="preserve">+</t>
    </r>
    <r>
      <rPr>
        <b val="true"/>
        <sz val="10"/>
        <color rgb="FFFF0000"/>
        <rFont val="等线"/>
        <family val="3"/>
        <charset val="134"/>
      </rPr>
      <t xml:space="preserve">30g</t>
    </r>
    <r>
      <rPr>
        <b val="true"/>
        <sz val="10"/>
        <color rgb="FFFF0000"/>
        <rFont val="Noto Sans CJK SC"/>
        <family val="2"/>
      </rPr>
      <t xml:space="preserve">坚果</t>
    </r>
    <r>
      <rPr>
        <sz val="10"/>
        <color rgb="FF000000"/>
        <rFont val="等线"/>
        <family val="3"/>
        <charset val="134"/>
      </rPr>
      <t xml:space="preserve">=</t>
    </r>
    <r>
      <rPr>
        <sz val="10"/>
        <color rgb="FF000000"/>
        <rFont val="Noto Sans CJK SC"/>
        <family val="2"/>
      </rPr>
      <t xml:space="preserve">脂肪摄入基本合适 </t>
    </r>
    <r>
      <rPr>
        <sz val="10"/>
        <color rgb="FF000000"/>
        <rFont val="等线"/>
        <family val="3"/>
        <charset val="134"/>
      </rPr>
      <t xml:space="preserve">:)</t>
    </r>
  </si>
  <si>
    <t xml:space="preserve">这个表格的作用</t>
  </si>
  <si>
    <t xml:space="preserve">①你做饮食方案前就决定要做有氧，用来填写饮食方案表里的“有氧消耗”一栏数字；②你原本做的无有氧饮食方案，但因为吃起来太饿，需要加有氧来加饮食热量</t>
  </si>
  <si>
    <t xml:space="preserve">如果你是为了填写饮食方案表里的“有氧消耗”</t>
  </si>
  <si>
    <r>
      <rPr>
        <sz val="10"/>
        <color rgb="FF000000"/>
        <rFont val="Noto Sans CJK SC"/>
        <family val="2"/>
      </rPr>
      <t xml:space="preserve">饮食方案表里的“有氧消耗”一栏填表数字</t>
    </r>
    <r>
      <rPr>
        <sz val="10"/>
        <color rgb="FF000000"/>
        <rFont val="等线"/>
        <family val="3"/>
        <charset val="134"/>
      </rPr>
      <t xml:space="preserve">=</t>
    </r>
    <r>
      <rPr>
        <sz val="10"/>
        <color rgb="FF000000"/>
        <rFont val="Noto Sans CJK SC"/>
        <family val="2"/>
      </rPr>
      <t xml:space="preserve">用下表查得该运动每小时的热量消耗</t>
    </r>
    <r>
      <rPr>
        <sz val="10"/>
        <color rgb="FF000000"/>
        <rFont val="等线"/>
        <family val="3"/>
        <charset val="134"/>
      </rPr>
      <t xml:space="preserve">×</t>
    </r>
    <r>
      <rPr>
        <sz val="10"/>
        <color rgb="FF000000"/>
        <rFont val="Noto Sans CJK SC"/>
        <family val="2"/>
      </rPr>
      <t xml:space="preserve">每周小时数</t>
    </r>
    <r>
      <rPr>
        <sz val="10"/>
        <color rgb="FF000000"/>
        <rFont val="等线"/>
        <family val="3"/>
        <charset val="134"/>
      </rPr>
      <t xml:space="preserve">÷7</t>
    </r>
    <r>
      <rPr>
        <sz val="10"/>
        <color rgb="FF000000"/>
        <rFont val="Noto Sans CJK SC"/>
        <family val="2"/>
      </rPr>
      <t xml:space="preserve">天</t>
    </r>
  </si>
  <si>
    <t xml:space="preserve">如果你是给原本无有氧的饮食方案加饮食热量</t>
  </si>
  <si>
    <t xml:space="preserve">第一步：算出你每天能多吃的热量</t>
  </si>
  <si>
    <r>
      <rPr>
        <sz val="10"/>
        <color rgb="FF000000"/>
        <rFont val="Noto Sans CJK SC"/>
        <family val="2"/>
      </rPr>
      <t xml:space="preserve">你每天能多吃的热量</t>
    </r>
    <r>
      <rPr>
        <sz val="10"/>
        <color rgb="FF000000"/>
        <rFont val="等线"/>
        <family val="3"/>
        <charset val="134"/>
      </rPr>
      <t xml:space="preserve">=</t>
    </r>
    <r>
      <rPr>
        <sz val="10"/>
        <color rgb="FF000000"/>
        <rFont val="Noto Sans CJK SC"/>
        <family val="2"/>
      </rPr>
      <t xml:space="preserve">用下表查得该运动每小时的热量消耗</t>
    </r>
    <r>
      <rPr>
        <sz val="10"/>
        <color rgb="FF000000"/>
        <rFont val="等线"/>
        <family val="3"/>
        <charset val="134"/>
      </rPr>
      <t xml:space="preserve">×</t>
    </r>
    <r>
      <rPr>
        <sz val="10"/>
        <color rgb="FF000000"/>
        <rFont val="Noto Sans CJK SC"/>
        <family val="2"/>
      </rPr>
      <t xml:space="preserve">每周小时数</t>
    </r>
    <r>
      <rPr>
        <sz val="10"/>
        <color rgb="FF000000"/>
        <rFont val="等线"/>
        <family val="3"/>
        <charset val="134"/>
      </rPr>
      <t xml:space="preserve">÷7</t>
    </r>
    <r>
      <rPr>
        <sz val="10"/>
        <color rgb="FF000000"/>
        <rFont val="Noto Sans CJK SC"/>
        <family val="2"/>
      </rPr>
      <t xml:space="preserve">天</t>
    </r>
  </si>
  <si>
    <t xml:space="preserve">第二步：把能多吃的热量换成食物</t>
  </si>
  <si>
    <r>
      <rPr>
        <sz val="10"/>
        <color rgb="FF000000"/>
        <rFont val="Noto Sans CJK SC"/>
        <family val="2"/>
      </rPr>
      <t xml:space="preserve">增加热量消耗</t>
    </r>
    <r>
      <rPr>
        <sz val="10"/>
        <color rgb="FF000000"/>
        <rFont val="等线"/>
        <family val="3"/>
        <charset val="134"/>
      </rPr>
      <t xml:space="preserve">100</t>
    </r>
    <r>
      <rPr>
        <sz val="10"/>
        <color rgb="FF000000"/>
        <rFont val="Noto Sans CJK SC"/>
        <family val="2"/>
      </rPr>
      <t xml:space="preserve">大卡≈能多吃</t>
    </r>
    <r>
      <rPr>
        <sz val="10"/>
        <color rgb="FF000000"/>
        <rFont val="等线"/>
        <family val="3"/>
        <charset val="134"/>
      </rPr>
      <t xml:space="preserve">80g</t>
    </r>
    <r>
      <rPr>
        <sz val="10"/>
        <color rgb="FF000000"/>
        <rFont val="Noto Sans CJK SC"/>
        <family val="2"/>
      </rPr>
      <t xml:space="preserve">熟米饭 </t>
    </r>
    <r>
      <rPr>
        <sz val="10"/>
        <color rgb="FF000000"/>
        <rFont val="等线"/>
        <family val="3"/>
        <charset val="134"/>
      </rPr>
      <t xml:space="preserve">/ 80g</t>
    </r>
    <r>
      <rPr>
        <sz val="10"/>
        <color rgb="FF000000"/>
        <rFont val="Noto Sans CJK SC"/>
        <family val="2"/>
      </rPr>
      <t xml:space="preserve">瘦熟肉 </t>
    </r>
    <r>
      <rPr>
        <sz val="10"/>
        <color rgb="FF000000"/>
        <rFont val="等线"/>
        <family val="3"/>
        <charset val="134"/>
      </rPr>
      <t xml:space="preserve">/ </t>
    </r>
    <r>
      <rPr>
        <sz val="10"/>
        <color rgb="FF000000"/>
        <rFont val="Noto Sans CJK SC"/>
        <family val="2"/>
      </rPr>
      <t xml:space="preserve">一个苹果或香蕉或柑橘 </t>
    </r>
    <r>
      <rPr>
        <sz val="10"/>
        <color rgb="FF000000"/>
        <rFont val="等线"/>
        <family val="3"/>
        <charset val="134"/>
      </rPr>
      <t xml:space="preserve">/ 1.5</t>
    </r>
    <r>
      <rPr>
        <sz val="10"/>
        <color rgb="FF000000"/>
        <rFont val="Noto Sans CJK SC"/>
        <family val="2"/>
      </rPr>
      <t xml:space="preserve">个鸡蛋 </t>
    </r>
    <r>
      <rPr>
        <sz val="10"/>
        <color rgb="FF000000"/>
        <rFont val="等线"/>
        <family val="3"/>
        <charset val="134"/>
      </rPr>
      <t xml:space="preserve">/ </t>
    </r>
    <r>
      <rPr>
        <sz val="10"/>
        <color rgb="FF000000"/>
        <rFont val="Noto Sans CJK SC"/>
        <family val="2"/>
      </rPr>
      <t xml:space="preserve">大半盒全脂牛奶 </t>
    </r>
    <r>
      <rPr>
        <sz val="10"/>
        <color rgb="FF000000"/>
        <rFont val="等线"/>
        <family val="3"/>
        <charset val="134"/>
      </rPr>
      <t xml:space="preserve">/ 20g</t>
    </r>
    <r>
      <rPr>
        <sz val="10"/>
        <color rgb="FF000000"/>
        <rFont val="Noto Sans CJK SC"/>
        <family val="2"/>
      </rPr>
      <t xml:space="preserve">坚果</t>
    </r>
  </si>
  <si>
    <t xml:space="preserve">H</t>
  </si>
  <si>
    <t xml:space="preserve">有氧项目</t>
  </si>
  <si>
    <r>
      <rPr>
        <b val="true"/>
        <sz val="10"/>
        <color rgb="FF000000"/>
        <rFont val="Noto Sans CJK SC"/>
        <family val="2"/>
      </rPr>
      <t xml:space="preserve">每</t>
    </r>
    <r>
      <rPr>
        <b val="true"/>
        <sz val="10"/>
        <color rgb="FF000000"/>
        <rFont val="等线"/>
        <family val="3"/>
        <charset val="134"/>
      </rPr>
      <t xml:space="preserve">kg</t>
    </r>
    <r>
      <rPr>
        <b val="true"/>
        <sz val="10"/>
        <color rgb="FF000000"/>
        <rFont val="Noto Sans CJK SC"/>
        <family val="2"/>
      </rPr>
      <t xml:space="preserve">体重消耗</t>
    </r>
  </si>
  <si>
    <t xml:space="preserve">R</t>
  </si>
  <si>
    <r>
      <rPr>
        <sz val="10"/>
        <color rgb="FF000000"/>
        <rFont val="Noto Sans CJK SC"/>
        <family val="2"/>
      </rPr>
      <t xml:space="preserve">步行
</t>
    </r>
    <r>
      <rPr>
        <sz val="8"/>
        <color rgb="FF000000"/>
        <rFont val="等线"/>
        <family val="3"/>
        <charset val="134"/>
      </rPr>
      <t xml:space="preserve">*</t>
    </r>
    <r>
      <rPr>
        <sz val="8"/>
        <color rgb="FF000000"/>
        <rFont val="Noto Sans CJK SC"/>
        <family val="2"/>
      </rPr>
      <t xml:space="preserve">按步</t>
    </r>
    <r>
      <rPr>
        <sz val="8"/>
        <color rgb="FF000000"/>
        <rFont val="等线"/>
        <family val="3"/>
        <charset val="134"/>
      </rPr>
      <t xml:space="preserve">/</t>
    </r>
    <r>
      <rPr>
        <sz val="8"/>
        <color rgb="FF000000"/>
        <rFont val="Noto Sans CJK SC"/>
        <family val="2"/>
      </rPr>
      <t xml:space="preserve">按速计算均可</t>
    </r>
  </si>
  <si>
    <t xml:space="preserve">每走一万步</t>
  </si>
  <si>
    <t xml:space="preserve">跑步</t>
  </si>
  <si>
    <r>
      <rPr>
        <sz val="10"/>
        <color rgb="FF000000"/>
        <rFont val="Noto Sans CJK SC"/>
        <family val="2"/>
      </rPr>
      <t xml:space="preserve">户外骑行
</t>
    </r>
    <r>
      <rPr>
        <sz val="8"/>
        <color rgb="FF000000"/>
        <rFont val="等线"/>
        <family val="3"/>
        <charset val="134"/>
      </rPr>
      <t xml:space="preserve">*</t>
    </r>
    <r>
      <rPr>
        <sz val="8"/>
        <color rgb="FF000000"/>
        <rFont val="Noto Sans CJK SC"/>
        <family val="2"/>
      </rPr>
      <t xml:space="preserve">通勤类骑速</t>
    </r>
    <r>
      <rPr>
        <sz val="8"/>
        <color rgb="FF000000"/>
        <rFont val="等线"/>
        <family val="3"/>
        <charset val="134"/>
      </rPr>
      <t xml:space="preserve">10-20km/h
*</t>
    </r>
    <r>
      <rPr>
        <sz val="8"/>
        <color rgb="FF000000"/>
        <rFont val="Noto Sans CJK SC"/>
        <family val="2"/>
      </rPr>
      <t xml:space="preserve">专业骑行速度</t>
    </r>
    <r>
      <rPr>
        <sz val="8"/>
        <color rgb="FF000000"/>
        <rFont val="等线"/>
        <family val="3"/>
        <charset val="134"/>
      </rPr>
      <t xml:space="preserve">&gt;20km/h</t>
    </r>
  </si>
  <si>
    <t xml:space="preserve">室内单车</t>
  </si>
  <si>
    <r>
      <rPr>
        <sz val="10"/>
        <color rgb="FF000000"/>
        <rFont val="Noto Sans CJK SC"/>
        <family val="2"/>
      </rPr>
      <t xml:space="preserve">功率</t>
    </r>
    <r>
      <rPr>
        <sz val="10"/>
        <color rgb="FF000000"/>
        <rFont val="等线"/>
        <family val="3"/>
        <charset val="134"/>
      </rPr>
      <t xml:space="preserve">50-90W</t>
    </r>
  </si>
  <si>
    <r>
      <rPr>
        <sz val="10"/>
        <color rgb="FF000000"/>
        <rFont val="Noto Sans CJK SC"/>
        <family val="2"/>
      </rPr>
      <t xml:space="preserve">功率</t>
    </r>
    <r>
      <rPr>
        <sz val="10"/>
        <color rgb="FF000000"/>
        <rFont val="等线"/>
        <family val="3"/>
        <charset val="134"/>
      </rPr>
      <t xml:space="preserve">90-100W</t>
    </r>
  </si>
  <si>
    <r>
      <rPr>
        <sz val="10"/>
        <color rgb="FF000000"/>
        <rFont val="Noto Sans CJK SC"/>
        <family val="2"/>
      </rPr>
      <t xml:space="preserve">功率</t>
    </r>
    <r>
      <rPr>
        <sz val="10"/>
        <color rgb="FF000000"/>
        <rFont val="等线"/>
        <family val="3"/>
        <charset val="134"/>
      </rPr>
      <t xml:space="preserve">100-160W</t>
    </r>
  </si>
  <si>
    <r>
      <rPr>
        <sz val="10"/>
        <color rgb="FF000000"/>
        <rFont val="Noto Sans CJK SC"/>
        <family val="2"/>
      </rPr>
      <t xml:space="preserve">功率</t>
    </r>
    <r>
      <rPr>
        <sz val="10"/>
        <color rgb="FF000000"/>
        <rFont val="等线"/>
        <family val="3"/>
        <charset val="134"/>
      </rPr>
      <t xml:space="preserve">160-200W</t>
    </r>
  </si>
  <si>
    <r>
      <rPr>
        <sz val="10"/>
        <color rgb="FF000000"/>
        <rFont val="Noto Sans CJK SC"/>
        <family val="2"/>
      </rPr>
      <t xml:space="preserve">功率</t>
    </r>
    <r>
      <rPr>
        <sz val="10"/>
        <color rgb="FF000000"/>
        <rFont val="等线"/>
        <family val="3"/>
        <charset val="134"/>
      </rPr>
      <t xml:space="preserve">200-270W</t>
    </r>
  </si>
  <si>
    <t xml:space="preserve">室内划船机</t>
  </si>
  <si>
    <r>
      <rPr>
        <sz val="10"/>
        <color rgb="FF000000"/>
        <rFont val="Noto Sans CJK SC"/>
        <family val="2"/>
      </rPr>
      <t xml:space="preserve">功率</t>
    </r>
    <r>
      <rPr>
        <sz val="10"/>
        <color rgb="FF000000"/>
        <rFont val="等线"/>
        <family val="3"/>
        <charset val="134"/>
      </rPr>
      <t xml:space="preserve">100W</t>
    </r>
  </si>
  <si>
    <r>
      <rPr>
        <sz val="10"/>
        <color rgb="FF000000"/>
        <rFont val="Noto Sans CJK SC"/>
        <family val="2"/>
      </rPr>
      <t xml:space="preserve">功率</t>
    </r>
    <r>
      <rPr>
        <sz val="10"/>
        <color rgb="FF000000"/>
        <rFont val="等线"/>
        <family val="3"/>
        <charset val="134"/>
      </rPr>
      <t xml:space="preserve">150W</t>
    </r>
  </si>
  <si>
    <r>
      <rPr>
        <sz val="10"/>
        <color rgb="FF000000"/>
        <rFont val="Noto Sans CJK SC"/>
        <family val="2"/>
      </rPr>
      <t xml:space="preserve">功率</t>
    </r>
    <r>
      <rPr>
        <sz val="10"/>
        <color rgb="FF000000"/>
        <rFont val="等线"/>
        <family val="3"/>
        <charset val="134"/>
      </rPr>
      <t xml:space="preserve">200W</t>
    </r>
  </si>
  <si>
    <r>
      <rPr>
        <sz val="10"/>
        <color rgb="FF000000"/>
        <rFont val="Noto Sans CJK SC"/>
        <family val="2"/>
      </rPr>
      <t xml:space="preserve">游泳
</t>
    </r>
    <r>
      <rPr>
        <sz val="8"/>
        <color rgb="FF000000"/>
        <rFont val="等线"/>
        <family val="3"/>
        <charset val="134"/>
      </rPr>
      <t xml:space="preserve">*</t>
    </r>
    <r>
      <rPr>
        <sz val="8"/>
        <color rgb="FF000000"/>
        <rFont val="Noto Sans CJK SC"/>
        <family val="2"/>
      </rPr>
      <t xml:space="preserve">休息时间不要计入</t>
    </r>
  </si>
  <si>
    <r>
      <rPr>
        <sz val="10"/>
        <color rgb="FF000000"/>
        <rFont val="Noto Sans CJK SC"/>
        <family val="2"/>
      </rPr>
      <t xml:space="preserve">球类
</t>
    </r>
    <r>
      <rPr>
        <sz val="8"/>
        <color rgb="FF000000"/>
        <rFont val="等线"/>
        <family val="3"/>
        <charset val="134"/>
      </rPr>
      <t xml:space="preserve">*</t>
    </r>
    <r>
      <rPr>
        <sz val="8"/>
        <color rgb="FF000000"/>
        <rFont val="Noto Sans CJK SC"/>
        <family val="2"/>
      </rPr>
      <t xml:space="preserve">休息时间不要计入</t>
    </r>
  </si>
  <si>
    <t xml:space="preserve">篮球</t>
  </si>
  <si>
    <t xml:space="preserve">足球</t>
  </si>
  <si>
    <t xml:space="preserve">排球</t>
  </si>
  <si>
    <t xml:space="preserve">网球</t>
  </si>
  <si>
    <t xml:space="preserve">乒乓球</t>
  </si>
  <si>
    <t xml:space="preserve">羽毛球</t>
  </si>
  <si>
    <t xml:space="preserve">跳操跟练</t>
  </si>
  <si>
    <t xml:space="preserve">轻松强度</t>
  </si>
  <si>
    <t xml:space="preserve">中等强度</t>
  </si>
  <si>
    <t xml:space="preserve">剧烈强度</t>
  </si>
  <si>
    <t xml:space="preserve">拳击</t>
  </si>
  <si>
    <t xml:space="preserve">打沙袋</t>
  </si>
  <si>
    <t xml:space="preserve">真人对打</t>
  </si>
  <si>
    <r>
      <rPr>
        <sz val="10"/>
        <color rgb="FF000000"/>
        <rFont val="Noto Sans CJK SC"/>
        <family val="2"/>
      </rPr>
      <t xml:space="preserve">爬楼
</t>
    </r>
    <r>
      <rPr>
        <sz val="8"/>
        <color rgb="FF000000"/>
        <rFont val="等线"/>
        <family val="3"/>
        <charset val="134"/>
      </rPr>
      <t xml:space="preserve">*</t>
    </r>
    <r>
      <rPr>
        <sz val="8"/>
        <color rgb="FF000000"/>
        <rFont val="Noto Sans CJK SC"/>
        <family val="2"/>
      </rPr>
      <t xml:space="preserve">速度</t>
    </r>
    <r>
      <rPr>
        <sz val="8"/>
        <color rgb="FF000000"/>
        <rFont val="等线"/>
        <family val="3"/>
        <charset val="134"/>
      </rPr>
      <t xml:space="preserve">90</t>
    </r>
    <r>
      <rPr>
        <sz val="8"/>
        <color rgb="FF000000"/>
        <rFont val="Noto Sans CJK SC"/>
        <family val="2"/>
      </rPr>
      <t xml:space="preserve">步</t>
    </r>
    <r>
      <rPr>
        <sz val="8"/>
        <color rgb="FF000000"/>
        <rFont val="等线"/>
        <family val="3"/>
        <charset val="134"/>
      </rPr>
      <t xml:space="preserve">/</t>
    </r>
    <r>
      <rPr>
        <sz val="8"/>
        <color rgb="FF000000"/>
        <rFont val="Noto Sans CJK SC"/>
        <family val="2"/>
      </rPr>
      <t xml:space="preserve">分钟</t>
    </r>
  </si>
  <si>
    <t xml:space="preserve">上楼</t>
  </si>
  <si>
    <t xml:space="preserve">下楼</t>
  </si>
  <si>
    <t xml:space="preserve">跳绳</t>
  </si>
  <si>
    <r>
      <rPr>
        <sz val="10"/>
        <color rgb="FF000000"/>
        <rFont val="等线"/>
        <family val="3"/>
        <charset val="134"/>
      </rPr>
      <t xml:space="preserve">&lt;100</t>
    </r>
    <r>
      <rPr>
        <sz val="10"/>
        <color rgb="FF000000"/>
        <rFont val="Noto Sans CJK SC"/>
        <family val="2"/>
      </rPr>
      <t xml:space="preserve">次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分钟</t>
    </r>
  </si>
  <si>
    <r>
      <rPr>
        <sz val="10"/>
        <color rgb="FF000000"/>
        <rFont val="等线"/>
        <family val="3"/>
        <charset val="134"/>
      </rPr>
      <t xml:space="preserve">100-120</t>
    </r>
    <r>
      <rPr>
        <sz val="10"/>
        <color rgb="FF000000"/>
        <rFont val="Noto Sans CJK SC"/>
        <family val="2"/>
      </rPr>
      <t xml:space="preserve">次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分钟</t>
    </r>
  </si>
  <si>
    <r>
      <rPr>
        <sz val="10"/>
        <color rgb="FF000000"/>
        <rFont val="等线"/>
        <family val="3"/>
        <charset val="134"/>
      </rPr>
      <t xml:space="preserve">120-160</t>
    </r>
    <r>
      <rPr>
        <sz val="10"/>
        <color rgb="FF000000"/>
        <rFont val="Noto Sans CJK SC"/>
        <family val="2"/>
      </rPr>
      <t xml:space="preserve">次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分钟</t>
    </r>
  </si>
  <si>
    <t xml:space="preserve">其他</t>
  </si>
  <si>
    <t xml:space="preserve">瑜伽</t>
  </si>
  <si>
    <t xml:space="preserve">舞蹈</t>
  </si>
  <si>
    <t xml:space="preserve">椭圆仪</t>
  </si>
  <si>
    <t xml:space="preserve">普拉提</t>
  </si>
  <si>
    <t xml:space="preserve">健身环</t>
  </si>
  <si>
    <r>
      <rPr>
        <sz val="9"/>
        <color rgb="FF000000"/>
        <rFont val="Noto Sans CJK SC"/>
        <family val="2"/>
      </rPr>
      <t xml:space="preserve">【数据来源】①游泳：</t>
    </r>
    <r>
      <rPr>
        <sz val="9"/>
        <color rgb="FF000000"/>
        <rFont val="等线"/>
        <family val="3"/>
        <charset val="134"/>
      </rPr>
      <t xml:space="preserve">Understanding Nutrition(16th edition), pp.236</t>
    </r>
    <r>
      <rPr>
        <sz val="9"/>
        <color rgb="FF000000"/>
        <rFont val="Noto Sans CJK SC"/>
        <family val="2"/>
      </rPr>
      <t xml:space="preserve">；②骑行（时速</t>
    </r>
    <r>
      <rPr>
        <sz val="9"/>
        <color rgb="FF000000"/>
        <rFont val="等线"/>
        <family val="3"/>
        <charset val="134"/>
      </rPr>
      <t xml:space="preserve">20km</t>
    </r>
    <r>
      <rPr>
        <sz val="9"/>
        <color rgb="FF000000"/>
        <rFont val="Noto Sans CJK SC"/>
        <family val="2"/>
      </rPr>
      <t xml:space="preserve">以上）、室内单车、室内划船机、足球、拳击、跳绳、舞蹈、椭圆仪、普拉提：</t>
    </r>
    <r>
      <rPr>
        <sz val="9"/>
        <color rgb="FF000000"/>
        <rFont val="等线"/>
        <family val="3"/>
        <charset val="134"/>
      </rPr>
      <t xml:space="preserve">2011 Compendium of Physical Activities: a second update of codes and MET values</t>
    </r>
    <r>
      <rPr>
        <sz val="9"/>
        <color rgb="FF000000"/>
        <rFont val="Noto Sans CJK SC"/>
        <family val="2"/>
      </rPr>
      <t xml:space="preserve">，</t>
    </r>
    <r>
      <rPr>
        <sz val="9"/>
        <color rgb="FF000000"/>
        <rFont val="等线"/>
        <family val="3"/>
        <charset val="134"/>
      </rPr>
      <t xml:space="preserve">Medicine mix science in sports mix exercise 43.8 (2011)</t>
    </r>
    <r>
      <rPr>
        <sz val="9"/>
        <color rgb="FF000000"/>
        <rFont val="Noto Sans CJK SC"/>
        <family val="2"/>
      </rPr>
      <t xml:space="preserve">；③其他运动：《中国健康成年人身体活动能量消耗参考值》，《中国运动医学杂志》</t>
    </r>
    <r>
      <rPr>
        <sz val="9"/>
        <color rgb="FF000000"/>
        <rFont val="等线"/>
        <family val="3"/>
        <charset val="134"/>
      </rPr>
      <t xml:space="preserve">2022</t>
    </r>
    <r>
      <rPr>
        <sz val="9"/>
        <color rgb="FF000000"/>
        <rFont val="Noto Sans CJK SC"/>
        <family val="2"/>
      </rPr>
      <t xml:space="preserve">年第</t>
    </r>
    <r>
      <rPr>
        <sz val="9"/>
        <color rgb="FF000000"/>
        <rFont val="等线"/>
        <family val="3"/>
        <charset val="134"/>
      </rPr>
      <t xml:space="preserve">5</t>
    </r>
    <r>
      <rPr>
        <sz val="9"/>
        <color rgb="FF000000"/>
        <rFont val="Noto Sans CJK SC"/>
        <family val="2"/>
      </rPr>
      <t xml:space="preserve">期
【数据处理】原数据提供的是每</t>
    </r>
    <r>
      <rPr>
        <sz val="9"/>
        <color rgb="FF000000"/>
        <rFont val="等线"/>
        <family val="3"/>
        <charset val="134"/>
      </rPr>
      <t xml:space="preserve">kg</t>
    </r>
    <r>
      <rPr>
        <sz val="9"/>
        <color rgb="FF000000"/>
        <rFont val="Noto Sans CJK SC"/>
        <family val="2"/>
      </rPr>
      <t xml:space="preserve">体重的热量消耗，本质是等比例函数，意即体重增加一倍，有氧消耗就增加一倍；但根据科研实测，体重与热量消耗的回归直线的斜率低于这个等比例函数，意即体重增加一倍，有氧消耗虽会增加，但增加不到一倍。原数据的实验样本，一般都是中等体重的常规人群，他们的热量消耗功率是高于大体重人群的，如果用这个数据代入大体重者，则会高估大体重者的热量消耗。因此，我从</t>
    </r>
    <r>
      <rPr>
        <sz val="9"/>
        <color rgb="FF000000"/>
        <rFont val="等线"/>
        <family val="3"/>
        <charset val="134"/>
      </rPr>
      <t xml:space="preserve">80kg</t>
    </r>
    <r>
      <rPr>
        <sz val="9"/>
        <color rgb="FF000000"/>
        <rFont val="Noto Sans CJK SC"/>
        <family val="2"/>
      </rPr>
      <t xml:space="preserve">体重开始，体重每增加</t>
    </r>
    <r>
      <rPr>
        <sz val="9"/>
        <color rgb="FF000000"/>
        <rFont val="等线"/>
        <family val="3"/>
        <charset val="134"/>
      </rPr>
      <t xml:space="preserve">5kg</t>
    </r>
    <r>
      <rPr>
        <sz val="9"/>
        <color rgb="FF000000"/>
        <rFont val="Noto Sans CJK SC"/>
        <family val="2"/>
      </rPr>
      <t xml:space="preserve">，对热量消耗功率递减</t>
    </r>
    <r>
      <rPr>
        <sz val="9"/>
        <color rgb="FF000000"/>
        <rFont val="等线"/>
        <family val="3"/>
        <charset val="134"/>
      </rPr>
      <t xml:space="preserve">3%</t>
    </r>
    <r>
      <rPr>
        <sz val="9"/>
        <color rgb="FF000000"/>
        <rFont val="Noto Sans CJK SC"/>
        <family val="2"/>
      </rPr>
      <t xml:space="preserve">，如此来对冲对大体重者热量消耗的高估。</t>
    </r>
  </si>
  <si>
    <r>
      <rPr>
        <b val="true"/>
        <sz val="14"/>
        <color rgb="FF000000"/>
        <rFont val="Noto Sans CJK SC"/>
        <family val="2"/>
      </rPr>
      <t xml:space="preserve">《减脂</t>
    </r>
    <r>
      <rPr>
        <b val="true"/>
        <sz val="14"/>
        <color rgb="FF000000"/>
        <rFont val="等线"/>
        <family val="3"/>
        <charset val="134"/>
      </rPr>
      <t xml:space="preserve">-</t>
    </r>
    <r>
      <rPr>
        <b val="true"/>
        <sz val="14"/>
        <color rgb="FF000000"/>
        <rFont val="Noto Sans CJK SC"/>
        <family val="2"/>
      </rPr>
      <t xml:space="preserve">问答汇总》目录</t>
    </r>
  </si>
  <si>
    <r>
      <rPr>
        <sz val="11"/>
        <color rgb="FF000000"/>
        <rFont val="等线"/>
        <family val="3"/>
        <charset val="134"/>
      </rPr>
      <t xml:space="preserve">
1.</t>
    </r>
    <r>
      <rPr>
        <sz val="11"/>
        <color rgb="FF000000"/>
        <rFont val="Noto Sans CJK SC"/>
        <family val="2"/>
      </rPr>
      <t xml:space="preserve">执行了</t>
    </r>
    <r>
      <rPr>
        <sz val="11"/>
        <color rgb="FF000000"/>
        <rFont val="等线"/>
        <family val="3"/>
        <charset val="134"/>
      </rPr>
      <t xml:space="preserve">2</t>
    </r>
    <r>
      <rPr>
        <sz val="11"/>
        <color rgb="FF000000"/>
        <rFont val="Noto Sans CJK SC"/>
        <family val="2"/>
      </rPr>
      <t xml:space="preserve">周但体重不掉该怎么调整？
</t>
    </r>
    <r>
      <rPr>
        <sz val="11"/>
        <color rgb="FF000000"/>
        <rFont val="等线"/>
        <family val="3"/>
        <charset val="134"/>
      </rPr>
      <t xml:space="preserve">2.</t>
    </r>
    <r>
      <rPr>
        <sz val="11"/>
        <color rgb="FF000000"/>
        <rFont val="Noto Sans CJK SC"/>
        <family val="2"/>
      </rPr>
      <t xml:space="preserve">为什么减脂初期要定量饮食？
</t>
    </r>
    <r>
      <rPr>
        <sz val="11"/>
        <color rgb="FF000000"/>
        <rFont val="等线"/>
        <family val="3"/>
        <charset val="134"/>
      </rPr>
      <t xml:space="preserve">3.</t>
    </r>
    <r>
      <rPr>
        <sz val="11"/>
        <color rgb="FF000000"/>
        <rFont val="Noto Sans CJK SC"/>
        <family val="2"/>
      </rPr>
      <t xml:space="preserve">难道要一直称重吃饭？食物是生重还是熟重？
</t>
    </r>
    <r>
      <rPr>
        <sz val="11"/>
        <color rgb="FF000000"/>
        <rFont val="等线"/>
        <family val="3"/>
        <charset val="134"/>
      </rPr>
      <t xml:space="preserve">4.</t>
    </r>
    <r>
      <rPr>
        <sz val="11"/>
        <color rgb="FF000000"/>
        <rFont val="Noto Sans CJK SC"/>
        <family val="2"/>
      </rPr>
      <t xml:space="preserve">是否有一些固定重量的食物？
</t>
    </r>
    <r>
      <rPr>
        <sz val="11"/>
        <color rgb="FF000000"/>
        <rFont val="等线"/>
        <family val="3"/>
        <charset val="134"/>
      </rPr>
      <t xml:space="preserve">5.</t>
    </r>
    <r>
      <rPr>
        <sz val="11"/>
        <color rgb="FF000000"/>
        <rFont val="Noto Sans CJK SC"/>
        <family val="2"/>
      </rPr>
      <t xml:space="preserve">表格里哪些食物如果不定量会被严重错估？
</t>
    </r>
    <r>
      <rPr>
        <sz val="11"/>
        <color rgb="FF000000"/>
        <rFont val="等线"/>
        <family val="3"/>
        <charset val="134"/>
      </rPr>
      <t xml:space="preserve">6.</t>
    </r>
    <r>
      <rPr>
        <sz val="11"/>
        <color rgb="FF000000"/>
        <rFont val="Noto Sans CJK SC"/>
        <family val="2"/>
      </rPr>
      <t xml:space="preserve">哪些食物需要特别提醒？
</t>
    </r>
    <r>
      <rPr>
        <sz val="11"/>
        <color rgb="FF000000"/>
        <rFont val="等线"/>
        <family val="3"/>
        <charset val="134"/>
      </rPr>
      <t xml:space="preserve">7.</t>
    </r>
    <r>
      <rPr>
        <sz val="11"/>
        <color rgb="FF000000"/>
        <rFont val="Noto Sans CJK SC"/>
        <family val="2"/>
      </rPr>
      <t xml:space="preserve">吃外卖该怎么办？
</t>
    </r>
    <r>
      <rPr>
        <sz val="11"/>
        <color rgb="FF000000"/>
        <rFont val="等线"/>
        <family val="3"/>
        <charset val="134"/>
      </rPr>
      <t xml:space="preserve">8.</t>
    </r>
    <r>
      <rPr>
        <sz val="11"/>
        <color rgb="FF000000"/>
        <rFont val="Noto Sans CJK SC"/>
        <family val="2"/>
      </rPr>
      <t xml:space="preserve">食堂外卖的瘦肉量不够怎么办？
</t>
    </r>
    <r>
      <rPr>
        <sz val="11"/>
        <color rgb="FF000000"/>
        <rFont val="等线"/>
        <family val="3"/>
        <charset val="134"/>
      </rPr>
      <t xml:space="preserve">9.</t>
    </r>
    <r>
      <rPr>
        <sz val="11"/>
        <color rgb="FF000000"/>
        <rFont val="Noto Sans CJK SC"/>
        <family val="2"/>
      </rPr>
      <t xml:space="preserve">在外就餐怎么办？
</t>
    </r>
    <r>
      <rPr>
        <sz val="11"/>
        <color rgb="FF000000"/>
        <rFont val="等线"/>
        <family val="3"/>
        <charset val="134"/>
      </rPr>
      <t xml:space="preserve">10.</t>
    </r>
    <r>
      <rPr>
        <sz val="11"/>
        <color rgb="FF000000"/>
        <rFont val="Noto Sans CJK SC"/>
        <family val="2"/>
      </rPr>
      <t xml:space="preserve">减脂期需要吃放纵餐吗？
</t>
    </r>
    <r>
      <rPr>
        <sz val="11"/>
        <color rgb="FF000000"/>
        <rFont val="等线"/>
        <family val="3"/>
        <charset val="134"/>
      </rPr>
      <t xml:space="preserve">11.</t>
    </r>
    <r>
      <rPr>
        <sz val="11"/>
        <color rgb="FF000000"/>
        <rFont val="Noto Sans CJK SC"/>
        <family val="2"/>
      </rPr>
      <t xml:space="preserve">为什么喝酒对减脂的破坏很大？必须喝酒该怎么办？
</t>
    </r>
    <r>
      <rPr>
        <sz val="11"/>
        <color rgb="FF000000"/>
        <rFont val="等线"/>
        <family val="3"/>
        <charset val="134"/>
      </rPr>
      <t xml:space="preserve">12.</t>
    </r>
    <r>
      <rPr>
        <sz val="11"/>
        <color rgb="FF000000"/>
        <rFont val="Noto Sans CJK SC"/>
        <family val="2"/>
      </rPr>
      <t xml:space="preserve">大体重减脂下降</t>
    </r>
    <r>
      <rPr>
        <sz val="11"/>
        <color rgb="FF000000"/>
        <rFont val="等线"/>
        <family val="3"/>
        <charset val="134"/>
      </rPr>
      <t xml:space="preserve">10kg</t>
    </r>
    <r>
      <rPr>
        <sz val="11"/>
        <color rgb="FF000000"/>
        <rFont val="Noto Sans CJK SC"/>
        <family val="2"/>
      </rPr>
      <t xml:space="preserve">后该怎么调整饮食量？
</t>
    </r>
    <r>
      <rPr>
        <sz val="11"/>
        <color rgb="FF000000"/>
        <rFont val="等线"/>
        <family val="3"/>
        <charset val="134"/>
      </rPr>
      <t xml:space="preserve">13.</t>
    </r>
    <r>
      <rPr>
        <sz val="11"/>
        <color rgb="FF000000"/>
        <rFont val="Noto Sans CJK SC"/>
        <family val="2"/>
      </rPr>
      <t xml:space="preserve">改了力训时间该怎么修改力训日的餐序？
</t>
    </r>
    <r>
      <rPr>
        <sz val="11"/>
        <color rgb="FF000000"/>
        <rFont val="等线"/>
        <family val="3"/>
        <charset val="134"/>
      </rPr>
      <t xml:space="preserve">14.</t>
    </r>
    <r>
      <rPr>
        <sz val="11"/>
        <color rgb="FF000000"/>
        <rFont val="Noto Sans CJK SC"/>
        <family val="2"/>
      </rPr>
      <t xml:space="preserve">减脂期间感觉饿怎么办？
</t>
    </r>
    <r>
      <rPr>
        <sz val="11"/>
        <color rgb="FF000000"/>
        <rFont val="等线"/>
        <family val="3"/>
        <charset val="134"/>
      </rPr>
      <t xml:space="preserve">15.</t>
    </r>
    <r>
      <rPr>
        <sz val="11"/>
        <color rgb="FF000000"/>
        <rFont val="Noto Sans CJK SC"/>
        <family val="2"/>
      </rPr>
      <t xml:space="preserve">为什么减脂是否需要有氧取决于当前体重？
</t>
    </r>
    <r>
      <rPr>
        <sz val="11"/>
        <color rgb="FF000000"/>
        <rFont val="等线"/>
        <family val="3"/>
        <charset val="134"/>
      </rPr>
      <t xml:space="preserve">16.</t>
    </r>
    <r>
      <rPr>
        <sz val="11"/>
        <color rgb="FF000000"/>
        <rFont val="Noto Sans CJK SC"/>
        <family val="2"/>
      </rPr>
      <t xml:space="preserve">为什么低热量节食后用本方案体重会增加？
</t>
    </r>
    <r>
      <rPr>
        <sz val="11"/>
        <color rgb="FF000000"/>
        <rFont val="等线"/>
        <family val="3"/>
        <charset val="134"/>
      </rPr>
      <t xml:space="preserve">17.</t>
    </r>
    <r>
      <rPr>
        <sz val="11"/>
        <color rgb="FF000000"/>
        <rFont val="Noto Sans CJK SC"/>
        <family val="2"/>
      </rPr>
      <t xml:space="preserve">体脂称</t>
    </r>
    <r>
      <rPr>
        <sz val="11"/>
        <color rgb="FF000000"/>
        <rFont val="等线"/>
        <family val="3"/>
        <charset val="134"/>
      </rPr>
      <t xml:space="preserve">/</t>
    </r>
    <r>
      <rPr>
        <sz val="11"/>
        <color rgb="FF000000"/>
        <rFont val="Noto Sans CJK SC"/>
        <family val="2"/>
      </rPr>
      <t xml:space="preserve">体测仪的体脂和肌肉数据可信吗？
</t>
    </r>
    <r>
      <rPr>
        <sz val="11"/>
        <color rgb="FF000000"/>
        <rFont val="等线"/>
        <family val="3"/>
        <charset val="134"/>
      </rPr>
      <t xml:space="preserve">18.</t>
    </r>
    <r>
      <rPr>
        <sz val="11"/>
        <color rgb="FF000000"/>
        <rFont val="Noto Sans CJK SC"/>
        <family val="2"/>
      </rPr>
      <t xml:space="preserve">为什么两三天的体重变化没有意义？
</t>
    </r>
    <r>
      <rPr>
        <sz val="11"/>
        <color rgb="FF000000"/>
        <rFont val="等线"/>
        <family val="3"/>
        <charset val="134"/>
      </rPr>
      <t xml:space="preserve">19.</t>
    </r>
    <r>
      <rPr>
        <sz val="11"/>
        <color rgb="FF000000"/>
        <rFont val="Noto Sans CJK SC"/>
        <family val="2"/>
      </rPr>
      <t xml:space="preserve">为什么管理碳蛋脂后就不做</t>
    </r>
    <r>
      <rPr>
        <sz val="11"/>
        <color rgb="FF000000"/>
        <rFont val="等线"/>
        <family val="3"/>
        <charset val="134"/>
      </rPr>
      <t xml:space="preserve">16+8</t>
    </r>
    <r>
      <rPr>
        <sz val="11"/>
        <color rgb="FF000000"/>
        <rFont val="Noto Sans CJK SC"/>
        <family val="2"/>
      </rPr>
      <t xml:space="preserve">轻断食了？
</t>
    </r>
  </si>
  <si>
    <r>
      <rPr>
        <b val="true"/>
        <sz val="11"/>
        <color rgb="FF000000"/>
        <rFont val="等线"/>
        <family val="3"/>
        <charset val="134"/>
      </rPr>
      <t xml:space="preserve">
1.</t>
    </r>
    <r>
      <rPr>
        <b val="true"/>
        <sz val="11"/>
        <color rgb="FF000000"/>
        <rFont val="Noto Sans CJK SC"/>
        <family val="2"/>
      </rPr>
      <t xml:space="preserve">执行了</t>
    </r>
    <r>
      <rPr>
        <b val="true"/>
        <sz val="11"/>
        <color rgb="FF000000"/>
        <rFont val="等线"/>
        <family val="3"/>
        <charset val="134"/>
      </rPr>
      <t xml:space="preserve">2</t>
    </r>
    <r>
      <rPr>
        <b val="true"/>
        <sz val="11"/>
        <color rgb="FF000000"/>
        <rFont val="Noto Sans CJK SC"/>
        <family val="2"/>
      </rPr>
      <t xml:space="preserve">周但体重不掉该怎么调整？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</si>
  <si>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表格设计的热量缺口已比较大了，如果体重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周不掉，首先要怀疑的不是表格设计的问题，而是表格执行的问题。常见的不能执行表格的原因：
</t>
    </r>
    <r>
      <rPr>
        <b val="true"/>
        <sz val="10"/>
        <color rgb="FF000000"/>
        <rFont val="Noto Sans CJK SC"/>
        <family val="2"/>
      </rPr>
      <t xml:space="preserve">①饮食初期不定量。</t>
    </r>
    <r>
      <rPr>
        <sz val="10"/>
        <color rgb="FF000000"/>
        <rFont val="Noto Sans CJK SC"/>
        <family val="2"/>
      </rPr>
      <t xml:space="preserve">出于各种原因（偷懒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不重视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觉得丢面子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在外就餐不方便等），在建立饮食模式的初期对食物不定量，而是以“吃到八分饱”、“荤素搭配”、“正常吃”之类的模糊标准去配餐。表格里碳水和蛋白质两列必须定量，只有脂肪不计算。
</t>
    </r>
    <r>
      <rPr>
        <b val="true"/>
        <sz val="10"/>
        <color rgb="FF000000"/>
        <rFont val="Noto Sans CJK SC"/>
        <family val="2"/>
      </rPr>
      <t xml:space="preserve">②用薄荷健康</t>
    </r>
    <r>
      <rPr>
        <b val="true"/>
        <sz val="10"/>
        <color rgb="FF000000"/>
        <rFont val="等线"/>
        <family val="3"/>
        <charset val="134"/>
      </rPr>
      <t xml:space="preserve">app</t>
    </r>
    <r>
      <rPr>
        <b val="true"/>
        <sz val="10"/>
        <color rgb="FF000000"/>
        <rFont val="Noto Sans CJK SC"/>
        <family val="2"/>
      </rPr>
      <t xml:space="preserve">错误记录食物。</t>
    </r>
    <r>
      <rPr>
        <sz val="10"/>
        <color rgb="FF000000"/>
        <rFont val="Noto Sans CJK SC"/>
        <family val="2"/>
      </rPr>
      <t xml:space="preserve">个人饮食方案已经帮你算出了食物重量，基本覆盖了生活里基础食物，强烈建议不要自己用薄荷</t>
    </r>
    <r>
      <rPr>
        <sz val="10"/>
        <color rgb="FF000000"/>
        <rFont val="等线"/>
        <family val="3"/>
        <charset val="134"/>
      </rPr>
      <t xml:space="preserve">app</t>
    </r>
    <r>
      <rPr>
        <sz val="10"/>
        <color rgb="FF000000"/>
        <rFont val="Noto Sans CJK SC"/>
        <family val="2"/>
      </rPr>
      <t xml:space="preserve">去计算应吃多少食物！薄荷</t>
    </r>
    <r>
      <rPr>
        <sz val="10"/>
        <color rgb="FF000000"/>
        <rFont val="等线"/>
        <family val="3"/>
        <charset val="134"/>
      </rPr>
      <t xml:space="preserve">app</t>
    </r>
    <r>
      <rPr>
        <sz val="10"/>
        <color rgb="FF000000"/>
        <rFont val="Noto Sans CJK SC"/>
        <family val="2"/>
      </rPr>
      <t xml:space="preserve">的混合物数据是错的，包括：多种原料混合制成的食物（</t>
    </r>
    <r>
      <rPr>
        <sz val="10"/>
        <color rgb="FF000000"/>
        <rFont val="等线"/>
        <family val="3"/>
        <charset val="134"/>
      </rPr>
      <t xml:space="preserve">XX</t>
    </r>
    <r>
      <rPr>
        <sz val="10"/>
        <color rgb="FF000000"/>
        <rFont val="Noto Sans CJK SC"/>
        <family val="2"/>
      </rPr>
      <t xml:space="preserve">菜肴、汉堡、三明治、牛肉面等）、肥瘦相间的肉类（本质是瘦肉和肥肉的混合物，烤肉、肥牛、肥羊、排骨、牛排、肉肠、肉饼、肉馅、肉丸等）。薄荷</t>
    </r>
    <r>
      <rPr>
        <sz val="10"/>
        <color rgb="FF000000"/>
        <rFont val="等线"/>
        <family val="3"/>
        <charset val="134"/>
      </rPr>
      <t xml:space="preserve">app</t>
    </r>
    <r>
      <rPr>
        <sz val="10"/>
        <color rgb="FF000000"/>
        <rFont val="Noto Sans CJK SC"/>
        <family val="2"/>
      </rPr>
      <t xml:space="preserve">里只有非混合物的单一食物的数据才是可用的，混合物必须拆分，比如“土豆烧牛肉”应该拆分为：①土豆②牛肉（瘦肉部分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碳水</t>
    </r>
    <r>
      <rPr>
        <sz val="10"/>
        <color rgb="FF000000"/>
        <rFont val="等线"/>
        <family val="3"/>
        <charset val="134"/>
      </rPr>
      <t xml:space="preserve">0 </t>
    </r>
    <r>
      <rPr>
        <sz val="10"/>
        <color rgb="FF000000"/>
        <rFont val="Noto Sans CJK SC"/>
        <family val="2"/>
      </rPr>
      <t xml:space="preserve">蛋白质率</t>
    </r>
    <r>
      <rPr>
        <sz val="10"/>
        <color rgb="FF000000"/>
        <rFont val="等线"/>
        <family val="3"/>
        <charset val="134"/>
      </rPr>
      <t xml:space="preserve">25% </t>
    </r>
    <r>
      <rPr>
        <sz val="10"/>
        <color rgb="FF000000"/>
        <rFont val="Noto Sans CJK SC"/>
        <family val="2"/>
      </rPr>
      <t xml:space="preserve">脂肪率</t>
    </r>
    <r>
      <rPr>
        <sz val="10"/>
        <color rgb="FF000000"/>
        <rFont val="等线"/>
        <family val="3"/>
        <charset val="134"/>
      </rPr>
      <t xml:space="preserve">3%</t>
    </r>
    <r>
      <rPr>
        <sz val="10"/>
        <color rgb="FF000000"/>
        <rFont val="Noto Sans CJK SC"/>
        <family val="2"/>
      </rPr>
      <t xml:space="preserve">）③牛肉（肥肉部分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碳水</t>
    </r>
    <r>
      <rPr>
        <sz val="10"/>
        <color rgb="FF000000"/>
        <rFont val="等线"/>
        <family val="3"/>
        <charset val="134"/>
      </rPr>
      <t xml:space="preserve">0 </t>
    </r>
    <r>
      <rPr>
        <sz val="10"/>
        <color rgb="FF000000"/>
        <rFont val="Noto Sans CJK SC"/>
        <family val="2"/>
      </rPr>
      <t xml:space="preserve">蛋白质</t>
    </r>
    <r>
      <rPr>
        <sz val="10"/>
        <color rgb="FF000000"/>
        <rFont val="等线"/>
        <family val="3"/>
        <charset val="134"/>
      </rPr>
      <t xml:space="preserve">0 </t>
    </r>
    <r>
      <rPr>
        <sz val="10"/>
        <color rgb="FF000000"/>
        <rFont val="Noto Sans CJK SC"/>
        <family val="2"/>
      </rPr>
      <t xml:space="preserve">脂肪率</t>
    </r>
    <r>
      <rPr>
        <sz val="10"/>
        <color rgb="FF000000"/>
        <rFont val="等线"/>
        <family val="3"/>
        <charset val="134"/>
      </rPr>
      <t xml:space="preserve">90%</t>
    </r>
    <r>
      <rPr>
        <sz val="10"/>
        <color rgb="FF000000"/>
        <rFont val="Noto Sans CJK SC"/>
        <family val="2"/>
      </rPr>
      <t xml:space="preserve">）④菜肴吃油</t>
    </r>
    <r>
      <rPr>
        <sz val="10"/>
        <color rgb="FF000000"/>
        <rFont val="等线"/>
        <family val="3"/>
        <charset val="134"/>
      </rPr>
      <t xml:space="preserve">5-10g</t>
    </r>
    <r>
      <rPr>
        <sz val="10"/>
        <color rgb="FF000000"/>
        <rFont val="Noto Sans CJK SC"/>
        <family val="2"/>
      </rPr>
      <t xml:space="preserve">。
</t>
    </r>
    <r>
      <rPr>
        <b val="true"/>
        <sz val="10"/>
        <color rgb="FF000000"/>
        <rFont val="Noto Sans CJK SC"/>
        <family val="2"/>
      </rPr>
      <t xml:space="preserve">③脂肪摄入不足。</t>
    </r>
    <r>
      <rPr>
        <sz val="10"/>
        <color rgb="FF000000"/>
        <rFont val="Noto Sans CJK SC"/>
        <family val="2"/>
      </rPr>
      <t xml:space="preserve">故意追求“干净饮食”反而造成脂肪摄入不足，导致无法减脂。脂肪摄入的推荐模式：早饭吃蛋黄牛奶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正餐吃大众带油菜</t>
    </r>
    <r>
      <rPr>
        <sz val="10"/>
        <color rgb="FF000000"/>
        <rFont val="等线"/>
        <family val="3"/>
        <charset val="134"/>
      </rPr>
      <t xml:space="preserve">=</t>
    </r>
    <r>
      <rPr>
        <sz val="10"/>
        <color rgb="FF000000"/>
        <rFont val="Noto Sans CJK SC"/>
        <family val="2"/>
      </rPr>
      <t xml:space="preserve">脂肪摄入基本合适。早饭不吃蛋黄牛奶，或者正餐吃低油无油菜（卤肉、炖肉、清炒、清炖、轻食、水煮），就需要补脂肪。这些内容在表格里“脂肪”一列有详细的文字介绍。
</t>
    </r>
    <r>
      <rPr>
        <b val="true"/>
        <sz val="10"/>
        <color rgb="FF000000"/>
        <rFont val="Noto Sans CJK SC"/>
        <family val="2"/>
      </rPr>
      <t xml:space="preserve">④脂肪摄入过量。</t>
    </r>
    <r>
      <rPr>
        <sz val="10"/>
        <color rgb="FF000000"/>
        <rFont val="Noto Sans CJK SC"/>
        <family val="2"/>
      </rPr>
      <t xml:space="preserve">要么不时吃高脂肉：鸡皮鸭皮、猪大排、糖醋里脊、锅包肉、炸鸡、烤肉、午餐肉、肥牛、肥羊、排骨、牛排、肉肠、肉饼、肉馅、肉丸。要么是不时吃糖油混合物：饼干、蛋糕、点心、糕点、甜品、油条、煎饼、高脂面包、膨化食品等。
</t>
    </r>
    <r>
      <rPr>
        <b val="true"/>
        <sz val="10"/>
        <color rgb="FF000000"/>
        <rFont val="Noto Sans CJK SC"/>
        <family val="2"/>
      </rPr>
      <t xml:space="preserve">⑤方案里要做有氧但实际少做没做。</t>
    </r>
    <r>
      <rPr>
        <sz val="10"/>
        <color rgb="FF000000"/>
        <rFont val="Noto Sans CJK SC"/>
        <family val="2"/>
      </rPr>
      <t xml:space="preserve">方案里如果是要做有氧的，饮食量就会对应增加，比无有氧者吃得更多。如果你方案里是要做有氧的，但实际上偷懒了少做没做，就会热量缺口太小乃至没有。减脂确实不是必须有氧，但无有氧的话饮食量就会更低。
</t>
    </r>
    <r>
      <rPr>
        <b val="true"/>
        <sz val="10"/>
        <color rgb="FF000000"/>
        <rFont val="Noto Sans CJK SC"/>
        <family val="2"/>
      </rPr>
      <t xml:space="preserve">⑥吃水果不置换主食。</t>
    </r>
    <r>
      <rPr>
        <sz val="10"/>
        <color rgb="FF000000"/>
        <rFont val="Noto Sans CJK SC"/>
        <family val="2"/>
      </rPr>
      <t xml:space="preserve">水果实质是糖水，碳水量可观，要算出碳水量来置换碳水那列的主食。特别是对于小体重人群，因为碳水总量本来就低，每天吃一两个水果而不置换主食的话，热量缺口就容易被抹平。表格里“水果”一列有详细的文字介绍。
</t>
    </r>
    <r>
      <rPr>
        <b val="true"/>
        <sz val="10"/>
        <color rgb="FF000000"/>
        <rFont val="Noto Sans CJK SC"/>
        <family val="2"/>
      </rPr>
      <t xml:space="preserve">⑦经常在外就餐。</t>
    </r>
    <r>
      <rPr>
        <sz val="10"/>
        <color rgb="FF000000"/>
        <rFont val="Noto Sans CJK SC"/>
        <family val="2"/>
      </rPr>
      <t xml:space="preserve">在外就餐本质上不影响减脂，餐桌上摆的还是碳蛋脂，碳水量参考你既往的主食量来吃即可，瘦肉量可以比较随意，蔬菜随意。但很多人外食时忍不住要大吃高脂肉、糖油混合物，就容易抹平好几天的热量缺口。在外就餐指导请看问答</t>
    </r>
    <r>
      <rPr>
        <sz val="10"/>
        <color rgb="FF000000"/>
        <rFont val="等线"/>
        <family val="3"/>
        <charset val="134"/>
      </rPr>
      <t xml:space="preserve">9</t>
    </r>
    <r>
      <rPr>
        <sz val="10"/>
        <color rgb="FF000000"/>
        <rFont val="Noto Sans CJK SC"/>
        <family val="2"/>
      </rPr>
      <t xml:space="preserve">。
</t>
    </r>
    <r>
      <rPr>
        <b val="true"/>
        <sz val="10"/>
        <color rgb="FF000000"/>
        <rFont val="Noto Sans CJK SC"/>
        <family val="2"/>
      </rPr>
      <t xml:space="preserve">⑧喝酒。</t>
    </r>
    <r>
      <rPr>
        <sz val="10"/>
        <color rgb="FF000000"/>
        <rFont val="Noto Sans CJK SC"/>
        <family val="2"/>
      </rPr>
      <t xml:space="preserve">酒的热量很高，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两白酒</t>
    </r>
    <r>
      <rPr>
        <sz val="10"/>
        <color rgb="FF000000"/>
        <rFont val="等线"/>
        <family val="3"/>
        <charset val="134"/>
      </rPr>
      <t xml:space="preserve">=1</t>
    </r>
    <r>
      <rPr>
        <sz val="10"/>
        <color rgb="FF000000"/>
        <rFont val="Noto Sans CJK SC"/>
        <family val="2"/>
      </rPr>
      <t xml:space="preserve">瓶啤酒</t>
    </r>
    <r>
      <rPr>
        <sz val="10"/>
        <color rgb="FF000000"/>
        <rFont val="等线"/>
        <family val="3"/>
        <charset val="134"/>
      </rPr>
      <t xml:space="preserve">=200</t>
    </r>
    <r>
      <rPr>
        <sz val="10"/>
        <color rgb="FF000000"/>
        <rFont val="Noto Sans CJK SC"/>
        <family val="2"/>
      </rPr>
      <t xml:space="preserve">大卡</t>
    </r>
    <r>
      <rPr>
        <sz val="10"/>
        <color rgb="FF000000"/>
        <rFont val="等线"/>
        <family val="3"/>
        <charset val="134"/>
      </rPr>
      <t xml:space="preserve">=50g</t>
    </r>
    <r>
      <rPr>
        <sz val="10"/>
        <color rgb="FF000000"/>
        <rFont val="Noto Sans CJK SC"/>
        <family val="2"/>
      </rPr>
      <t xml:space="preserve">碳水，</t>
    </r>
    <r>
      <rPr>
        <sz val="10"/>
        <color rgb="FF000000"/>
        <rFont val="等线"/>
        <family val="3"/>
        <charset val="134"/>
      </rPr>
      <t xml:space="preserve">5</t>
    </r>
    <r>
      <rPr>
        <sz val="10"/>
        <color rgb="FF000000"/>
        <rFont val="Noto Sans CJK SC"/>
        <family val="2"/>
      </rPr>
      <t xml:space="preserve">两白酒或</t>
    </r>
    <r>
      <rPr>
        <sz val="10"/>
        <color rgb="FF000000"/>
        <rFont val="等线"/>
        <family val="3"/>
        <charset val="134"/>
      </rPr>
      <t xml:space="preserve">5</t>
    </r>
    <r>
      <rPr>
        <sz val="10"/>
        <color rgb="FF000000"/>
        <rFont val="Noto Sans CJK SC"/>
        <family val="2"/>
      </rPr>
      <t xml:space="preserve">瓶啤酒热量就超过了一般人的全天碳水总量，全天不吃任何碳水都难以对冲这个热量，非常影响减脂。必须要喝酒的话，请看问答</t>
    </r>
    <r>
      <rPr>
        <sz val="10"/>
        <color rgb="FF000000"/>
        <rFont val="等线"/>
        <family val="3"/>
        <charset val="134"/>
      </rPr>
      <t xml:space="preserve">11</t>
    </r>
    <r>
      <rPr>
        <sz val="10"/>
        <color rgb="FF000000"/>
        <rFont val="Noto Sans CJK SC"/>
        <family val="2"/>
      </rPr>
      <t xml:space="preserve">。
</t>
    </r>
    <r>
      <rPr>
        <b val="true"/>
        <sz val="10"/>
        <color rgb="FF000000"/>
        <rFont val="Noto Sans CJK SC"/>
        <family val="2"/>
      </rPr>
      <t xml:space="preserve">⑨擅自少吃多动。</t>
    </r>
    <r>
      <rPr>
        <sz val="10"/>
        <color rgb="FF000000"/>
        <rFont val="Noto Sans CJK SC"/>
        <family val="2"/>
      </rPr>
      <t xml:space="preserve">表格设计的热量缺口是在安全范围里已经很大的了。有人抱着“我还要更快减脂”的错误心理，违背表格，减少饮食量，或者增加有氧量，就会导致热量缺口过大，造成损害基础代谢的风险，反而无法减脂。
</t>
    </r>
    <r>
      <rPr>
        <b val="true"/>
        <sz val="10"/>
        <color rgb="FF000000"/>
        <rFont val="Noto Sans CJK SC"/>
        <family val="2"/>
      </rPr>
      <t xml:space="preserve">⑩开始吃肌酸导致假性体重增加。</t>
    </r>
    <r>
      <rPr>
        <sz val="10"/>
        <color rgb="FF000000"/>
        <rFont val="Noto Sans CJK SC"/>
        <family val="2"/>
      </rPr>
      <t xml:space="preserve">如果减脂期正好又开始吃肌酸，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个月内大约能导致吸水</t>
    </r>
    <r>
      <rPr>
        <sz val="10"/>
        <color rgb="FF000000"/>
        <rFont val="等线"/>
        <family val="3"/>
        <charset val="134"/>
      </rPr>
      <t xml:space="preserve">1-2kg</t>
    </r>
    <r>
      <rPr>
        <sz val="10"/>
        <color rgb="FF000000"/>
        <rFont val="Noto Sans CJK SC"/>
        <family val="2"/>
      </rPr>
      <t xml:space="preserve">的体重增加，这期间体重没有降低，实际上也是降低了的。这种情况就不属于真正的“体重不掉”，继续等待观察即可。
</t>
    </r>
    <r>
      <rPr>
        <b val="true"/>
        <sz val="10"/>
        <color rgb="FF000000"/>
        <rFont val="Noto Sans CJK SC"/>
        <family val="2"/>
      </rPr>
      <t xml:space="preserve">⑪增加碳水量导致假性体重增加。</t>
    </r>
    <r>
      <rPr>
        <sz val="10"/>
        <color rgb="FF000000"/>
        <rFont val="Noto Sans CJK SC"/>
        <family val="2"/>
      </rPr>
      <t xml:space="preserve">如果你之前的饮食，碳水量比我发的明显更少的话，那你在第一二周可能体重不会掉甚至会有上涨，因为突然加碳水后会导致肌糖原储备增加吸水，能导致体重完全不掉，甚至还增加一些。这种情况就不属于真正的“体重不掉”，继续等待观察即可。
确认不存在上述问题后，才考虑是热量缺口不足的问题，</t>
    </r>
    <r>
      <rPr>
        <b val="true"/>
        <sz val="10"/>
        <color rgb="FFFF0000"/>
        <rFont val="Noto Sans CJK SC"/>
        <family val="2"/>
      </rPr>
      <t xml:space="preserve">办法是：要么每天比原食谱少吃</t>
    </r>
    <r>
      <rPr>
        <b val="true"/>
        <sz val="10"/>
        <color rgb="FFFF0000"/>
        <rFont val="等线"/>
        <family val="3"/>
        <charset val="134"/>
      </rPr>
      <t xml:space="preserve">150</t>
    </r>
    <r>
      <rPr>
        <b val="true"/>
        <sz val="10"/>
        <color rgb="FFFF0000"/>
        <rFont val="Noto Sans CJK SC"/>
        <family val="2"/>
      </rPr>
      <t xml:space="preserve">大卡（</t>
    </r>
    <r>
      <rPr>
        <b val="true"/>
        <sz val="10"/>
        <color rgb="FFFF0000"/>
        <rFont val="等线"/>
        <family val="3"/>
        <charset val="134"/>
      </rPr>
      <t xml:space="preserve">100g</t>
    </r>
    <r>
      <rPr>
        <b val="true"/>
        <sz val="10"/>
        <color rgb="FFFF0000"/>
        <rFont val="Noto Sans CJK SC"/>
        <family val="2"/>
      </rPr>
      <t xml:space="preserve">米饭</t>
    </r>
    <r>
      <rPr>
        <b val="true"/>
        <sz val="10"/>
        <color rgb="FFFF0000"/>
        <rFont val="等线"/>
        <family val="3"/>
        <charset val="134"/>
      </rPr>
      <t xml:space="preserve">+1</t>
    </r>
    <r>
      <rPr>
        <b val="true"/>
        <sz val="10"/>
        <color rgb="FFFF0000"/>
        <rFont val="Noto Sans CJK SC"/>
        <family val="2"/>
      </rPr>
      <t xml:space="preserve">个全蛋），要么参考配套的《有氧热量消耗》表每周多做</t>
    </r>
    <r>
      <rPr>
        <b val="true"/>
        <sz val="10"/>
        <color rgb="FFFF0000"/>
        <rFont val="等线"/>
        <family val="3"/>
        <charset val="134"/>
      </rPr>
      <t xml:space="preserve">1000</t>
    </r>
    <r>
      <rPr>
        <b val="true"/>
        <sz val="10"/>
        <color rgb="FFFF0000"/>
        <rFont val="Noto Sans CJK SC"/>
        <family val="2"/>
      </rPr>
      <t xml:space="preserve">大卡有氧（但不要加饮食）。</t>
    </r>
    <r>
      <rPr>
        <sz val="10"/>
        <rFont val="Noto Sans CJK SC"/>
        <family val="2"/>
      </rPr>
      <t xml:space="preserve">这样再执行</t>
    </r>
    <r>
      <rPr>
        <sz val="10"/>
        <rFont val="等线"/>
        <family val="3"/>
        <charset val="134"/>
      </rPr>
      <t xml:space="preserve">1-2</t>
    </r>
    <r>
      <rPr>
        <sz val="10"/>
        <rFont val="Noto Sans CJK SC"/>
        <family val="2"/>
      </rPr>
      <t xml:space="preserve">周来看体重变化。再次强调，多数人其实不是表格设计有问题，而是无法执行表格，所以需要先检查上述问题！</t>
    </r>
  </si>
  <si>
    <r>
      <rPr>
        <b val="true"/>
        <sz val="11"/>
        <color rgb="FF000000"/>
        <rFont val="等线"/>
        <family val="3"/>
        <charset val="134"/>
      </rPr>
      <t xml:space="preserve">
2.</t>
    </r>
    <r>
      <rPr>
        <b val="true"/>
        <sz val="11"/>
        <color rgb="FF000000"/>
        <rFont val="Noto Sans CJK SC"/>
        <family val="2"/>
      </rPr>
      <t xml:space="preserve">为什么减脂初期要定量饮食？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</si>
  <si>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因为新手对日常食物的碳蛋脂量没有概念，按感觉吃饭大概率会导致碳蛋脂的总量严重错误。如果按感觉吃饭能八九不离十，那大家也不会有减肥问题了。我已经帮你把食物重量算好，食物品种也覆盖了日常大部分食物，你要做的唯一事情就是买个食物称，在初期（用几天到一周的时间）做定量饮食。建立饮食习惯后就不需要定量饮食了。
</t>
    </r>
  </si>
  <si>
    <r>
      <rPr>
        <b val="true"/>
        <sz val="11"/>
        <color rgb="FF000000"/>
        <rFont val="等线"/>
        <family val="3"/>
        <charset val="134"/>
      </rPr>
      <t xml:space="preserve">
3.</t>
    </r>
    <r>
      <rPr>
        <b val="true"/>
        <sz val="11"/>
        <color rgb="FF000000"/>
        <rFont val="Noto Sans CJK SC"/>
        <family val="2"/>
      </rPr>
      <t xml:space="preserve">难道要一直称重吃饭？食物是生重还是熟重？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</si>
  <si>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我不是让你天天顿顿称，而是让你在初期（用几天到一周的时间）把你的常见食物重量弄清楚。
①主食：定量简单，因为你的一碗饭、一个馒头、一个玉米等主食的重量是比较固定的，你只需要称一次就知道了。
②鸡蛋牛奶：定量简单，因为表格是按个数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盒数来规定的，不需要称重。
③瘦肉：相对麻烦，因为瘦肉往往是在炒菜里混合的，建议初期你把瘦肉菜先固定几个，不要换来换去，这样你比较好定量，逐渐培养出对瘦肉量的判断能力。
生熟问题：米饭、面条的生熟重量差别很大，所以表格里生熟重量都写了，一定要分清；燕麦片、燕麦麸皮是指干重，不是指加水后的重量，因为每个人加水量是任意的；玉米、土豆、红薯的生熟重量差别很小，所以无需区分生熟。
</t>
    </r>
  </si>
  <si>
    <r>
      <rPr>
        <b val="true"/>
        <sz val="11"/>
        <color rgb="FF000000"/>
        <rFont val="等线"/>
        <family val="3"/>
        <charset val="134"/>
      </rPr>
      <t xml:space="preserve">
4.</t>
    </r>
    <r>
      <rPr>
        <b val="true"/>
        <sz val="11"/>
        <color rgb="FF000000"/>
        <rFont val="Noto Sans CJK SC"/>
        <family val="2"/>
      </rPr>
      <t xml:space="preserve">是否有一些固定重量的食物？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</si>
  <si>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大部分食物不是全国统一重量的，仍需自己定量，比较固定重量的食物只有以下这些：
【外卖米饭</t>
    </r>
    <r>
      <rPr>
        <sz val="8"/>
        <color rgb="FF000000"/>
        <rFont val="Noto Sans CJK SC"/>
        <family val="2"/>
      </rPr>
      <t xml:space="preserve">（长方形盒）</t>
    </r>
    <r>
      <rPr>
        <sz val="10"/>
        <color rgb="FF000000"/>
        <rFont val="Noto Sans CJK SC"/>
        <family val="2"/>
      </rPr>
      <t xml:space="preserve">】碳水</t>
    </r>
    <r>
      <rPr>
        <sz val="10"/>
        <color rgb="FF000000"/>
        <rFont val="等线"/>
        <family val="3"/>
        <charset val="134"/>
      </rPr>
      <t xml:space="preserve">100g/</t>
    </r>
    <r>
      <rPr>
        <sz val="10"/>
        <color rgb="FF000000"/>
        <rFont val="Noto Sans CJK SC"/>
        <family val="2"/>
      </rPr>
      <t xml:space="preserve">盒
【外卖米饭</t>
    </r>
    <r>
      <rPr>
        <sz val="8"/>
        <color rgb="FF000000"/>
        <rFont val="Noto Sans CJK SC"/>
        <family val="2"/>
      </rPr>
      <t xml:space="preserve">（圆形扁盒）】</t>
    </r>
    <r>
      <rPr>
        <sz val="10"/>
        <color rgb="FF000000"/>
        <rFont val="Noto Sans CJK SC"/>
        <family val="2"/>
      </rPr>
      <t xml:space="preserve">碳水</t>
    </r>
    <r>
      <rPr>
        <sz val="10"/>
        <color rgb="FF000000"/>
        <rFont val="等线"/>
        <family val="3"/>
        <charset val="134"/>
      </rPr>
      <t xml:space="preserve">75g/</t>
    </r>
    <r>
      <rPr>
        <sz val="10"/>
        <color rgb="FF000000"/>
        <rFont val="Noto Sans CJK SC"/>
        <family val="2"/>
      </rPr>
      <t xml:space="preserve">盒
【吐司切片面包】碳水</t>
    </r>
    <r>
      <rPr>
        <sz val="10"/>
        <color rgb="FF000000"/>
        <rFont val="等线"/>
        <family val="3"/>
        <charset val="134"/>
      </rPr>
      <t xml:space="preserve">25g/</t>
    </r>
    <r>
      <rPr>
        <sz val="10"/>
        <color rgb="FF000000"/>
        <rFont val="Noto Sans CJK SC"/>
        <family val="2"/>
      </rPr>
      <t xml:space="preserve">片
【小鸡腿</t>
    </r>
    <r>
      <rPr>
        <sz val="8"/>
        <color rgb="FF000000"/>
        <rFont val="Noto Sans CJK SC"/>
        <family val="2"/>
      </rPr>
      <t xml:space="preserve">（去皮）</t>
    </r>
    <r>
      <rPr>
        <sz val="10"/>
        <color rgb="FF000000"/>
        <rFont val="Noto Sans CJK SC"/>
        <family val="2"/>
      </rPr>
      <t xml:space="preserve">】蛋白质</t>
    </r>
    <r>
      <rPr>
        <sz val="10"/>
        <color rgb="FF000000"/>
        <rFont val="等线"/>
        <family val="3"/>
        <charset val="134"/>
      </rPr>
      <t xml:space="preserve">15g/</t>
    </r>
    <r>
      <rPr>
        <sz val="10"/>
        <color rgb="FF000000"/>
        <rFont val="Noto Sans CJK SC"/>
        <family val="2"/>
      </rPr>
      <t xml:space="preserve">个
【全鸡腿</t>
    </r>
    <r>
      <rPr>
        <sz val="8"/>
        <color rgb="FF000000"/>
        <rFont val="Noto Sans CJK SC"/>
        <family val="2"/>
      </rPr>
      <t xml:space="preserve">（去皮）</t>
    </r>
    <r>
      <rPr>
        <sz val="10"/>
        <color rgb="FF000000"/>
        <rFont val="Noto Sans CJK SC"/>
        <family val="2"/>
      </rPr>
      <t xml:space="preserve">】蛋白质</t>
    </r>
    <r>
      <rPr>
        <sz val="10"/>
        <color rgb="FF000000"/>
        <rFont val="等线"/>
        <family val="3"/>
        <charset val="134"/>
      </rPr>
      <t xml:space="preserve">40g/</t>
    </r>
    <r>
      <rPr>
        <sz val="10"/>
        <color rgb="FF000000"/>
        <rFont val="Noto Sans CJK SC"/>
        <family val="2"/>
      </rPr>
      <t xml:space="preserve">个
【全鸭腿</t>
    </r>
    <r>
      <rPr>
        <sz val="8"/>
        <color rgb="FF000000"/>
        <rFont val="Noto Sans CJK SC"/>
        <family val="2"/>
      </rPr>
      <t xml:space="preserve">（去皮）</t>
    </r>
    <r>
      <rPr>
        <sz val="10"/>
        <color rgb="FF000000"/>
        <rFont val="Noto Sans CJK SC"/>
        <family val="2"/>
      </rPr>
      <t xml:space="preserve">】蛋白质</t>
    </r>
    <r>
      <rPr>
        <sz val="10"/>
        <color rgb="FF000000"/>
        <rFont val="等线"/>
        <family val="3"/>
        <charset val="134"/>
      </rPr>
      <t xml:space="preserve">20g/</t>
    </r>
    <r>
      <rPr>
        <sz val="10"/>
        <color rgb="FF000000"/>
        <rFont val="Noto Sans CJK SC"/>
        <family val="2"/>
      </rPr>
      <t xml:space="preserve">个
【苹果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橙子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香蕉】</t>
    </r>
    <r>
      <rPr>
        <sz val="10"/>
        <color rgb="FF000000"/>
        <rFont val="等线"/>
        <family val="3"/>
        <charset val="134"/>
      </rPr>
      <t xml:space="preserve">20-30g</t>
    </r>
    <r>
      <rPr>
        <sz val="10"/>
        <color rgb="FF000000"/>
        <rFont val="Noto Sans CJK SC"/>
        <family val="2"/>
      </rPr>
      <t xml:space="preserve">碳水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个
【蓝莓】</t>
    </r>
    <r>
      <rPr>
        <sz val="10"/>
        <color rgb="FF000000"/>
        <rFont val="等线"/>
        <family val="3"/>
        <charset val="134"/>
      </rPr>
      <t xml:space="preserve">15g</t>
    </r>
    <r>
      <rPr>
        <sz val="10"/>
        <color rgb="FF000000"/>
        <rFont val="Noto Sans CJK SC"/>
        <family val="2"/>
      </rPr>
      <t xml:space="preserve">碳水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盒
</t>
    </r>
  </si>
  <si>
    <r>
      <rPr>
        <b val="true"/>
        <sz val="11"/>
        <color rgb="FF000000"/>
        <rFont val="等线"/>
        <family val="3"/>
        <charset val="134"/>
      </rPr>
      <t xml:space="preserve">
5.</t>
    </r>
    <r>
      <rPr>
        <b val="true"/>
        <sz val="11"/>
        <color rgb="FF000000"/>
        <rFont val="Noto Sans CJK SC"/>
        <family val="2"/>
      </rPr>
      <t xml:space="preserve">表格里哪些食物如果不定量会被严重错估？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</si>
  <si>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【面条】容易被低估。面条是饱腹感最低的主食之一，外面一碗面的碳水量一般高达</t>
    </r>
    <r>
      <rPr>
        <sz val="10"/>
        <color rgb="FF000000"/>
        <rFont val="等线"/>
        <family val="3"/>
        <charset val="134"/>
      </rPr>
      <t xml:space="preserve">80-160g</t>
    </r>
    <r>
      <rPr>
        <sz val="10"/>
        <color rgb="FF000000"/>
        <rFont val="Noto Sans CJK SC"/>
        <family val="2"/>
      </rPr>
      <t xml:space="preserve">，除非是饮食配额很高的大体重者，否则减脂期一般不考虑面条作为主食。如果确实爱吃，则必须定量，熟面条碳水率</t>
    </r>
    <r>
      <rPr>
        <sz val="10"/>
        <color rgb="FF000000"/>
        <rFont val="等线"/>
        <family val="3"/>
        <charset val="134"/>
      </rPr>
      <t xml:space="preserve">23%</t>
    </r>
    <r>
      <rPr>
        <sz val="10"/>
        <color rgb="FF000000"/>
        <rFont val="Noto Sans CJK SC"/>
        <family val="2"/>
      </rPr>
      <t xml:space="preserve">，干面碳水率</t>
    </r>
    <r>
      <rPr>
        <sz val="10"/>
        <color rgb="FF000000"/>
        <rFont val="等线"/>
        <family val="3"/>
        <charset val="134"/>
      </rPr>
      <t xml:space="preserve">70%</t>
    </r>
    <r>
      <rPr>
        <sz val="10"/>
        <color rgb="FF000000"/>
        <rFont val="Noto Sans CJK SC"/>
        <family val="2"/>
      </rPr>
      <t xml:space="preserve">。
【炒菜瘦肉量】容易被高估。食堂外卖的一人份瘦肉炒菜，瘦肉量一般只有</t>
    </r>
    <r>
      <rPr>
        <sz val="10"/>
        <color rgb="FF000000"/>
        <rFont val="等线"/>
        <family val="3"/>
        <charset val="134"/>
      </rPr>
      <t xml:space="preserve">40-80g</t>
    </r>
    <r>
      <rPr>
        <sz val="10"/>
        <color rgb="FF000000"/>
        <rFont val="Noto Sans CJK SC"/>
        <family val="2"/>
      </rPr>
      <t xml:space="preserve">（蛋白质</t>
    </r>
    <r>
      <rPr>
        <sz val="10"/>
        <color rgb="FF000000"/>
        <rFont val="等线"/>
        <family val="3"/>
        <charset val="134"/>
      </rPr>
      <t xml:space="preserve">10-20g</t>
    </r>
    <r>
      <rPr>
        <sz val="10"/>
        <color rgb="FF000000"/>
        <rFont val="Noto Sans CJK SC"/>
        <family val="2"/>
      </rPr>
      <t xml:space="preserve">），牛肉、虾肉等昂贵的瘦肉会更少，所以切勿觉得正餐有一个瘦肉炒菜就蛋白质充足了（除非是体重很小的女性），可以增加瘦肉菜，或者增加小鸡腿、卤牛肉来增补蛋白质。
</t>
    </r>
  </si>
  <si>
    <r>
      <rPr>
        <b val="true"/>
        <sz val="11"/>
        <color rgb="FF000000"/>
        <rFont val="等线"/>
        <family val="3"/>
        <charset val="134"/>
      </rPr>
      <t xml:space="preserve">
6.</t>
    </r>
    <r>
      <rPr>
        <b val="true"/>
        <sz val="11"/>
        <color rgb="FF000000"/>
        <rFont val="Noto Sans CJK SC"/>
        <family val="2"/>
      </rPr>
      <t xml:space="preserve">哪些食物需要特别提醒？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</si>
  <si>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【瘦肉】表格里是肉是指瘦肉，瘦肉的脂肪率一般低于</t>
    </r>
    <r>
      <rPr>
        <sz val="10"/>
        <color rgb="FF000000"/>
        <rFont val="等线"/>
        <family val="3"/>
        <charset val="134"/>
      </rPr>
      <t xml:space="preserve">5%</t>
    </r>
    <r>
      <rPr>
        <sz val="10"/>
        <color rgb="FF000000"/>
        <rFont val="Noto Sans CJK SC"/>
        <family val="2"/>
      </rPr>
      <t xml:space="preserve">，基本只有：没有白色脂肪层的猪牛羊肉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去皮的鸡鸭肉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鱼虾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肝肾肚血。
【高脂肉】鸡皮鸭皮、猪大排、糖醋里脊、锅包肉、炸鸡、烤肉、午餐肉、肥牛、肥羊、排骨、牛排、肉肠、肉饼、肉馅、肉丸。这些都不是瘦肉，脂肪率一般都不低于</t>
    </r>
    <r>
      <rPr>
        <sz val="10"/>
        <color rgb="FF000000"/>
        <rFont val="等线"/>
        <family val="3"/>
        <charset val="134"/>
      </rPr>
      <t xml:space="preserve">10%</t>
    </r>
    <r>
      <rPr>
        <sz val="10"/>
        <color rgb="FF000000"/>
        <rFont val="Noto Sans CJK SC"/>
        <family val="2"/>
      </rPr>
      <t xml:space="preserve">，不能作为减脂期的日常食物。
【面条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米线】减脂一般不作为常规主食，一碗的碳水量高达</t>
    </r>
    <r>
      <rPr>
        <sz val="10"/>
        <color rgb="FF000000"/>
        <rFont val="等线"/>
        <family val="3"/>
        <charset val="134"/>
      </rPr>
      <t xml:space="preserve">80-160g</t>
    </r>
    <r>
      <rPr>
        <sz val="10"/>
        <color rgb="FF000000"/>
        <rFont val="Noto Sans CJK SC"/>
        <family val="2"/>
      </rPr>
      <t xml:space="preserve">，一顿能吃很多但还感觉不出来。如果一定要吃，自己定量，熟面条碳水率</t>
    </r>
    <r>
      <rPr>
        <sz val="10"/>
        <color rgb="FF000000"/>
        <rFont val="等线"/>
        <family val="3"/>
        <charset val="134"/>
      </rPr>
      <t xml:space="preserve">23%</t>
    </r>
    <r>
      <rPr>
        <sz val="10"/>
        <color rgb="FF000000"/>
        <rFont val="Noto Sans CJK SC"/>
        <family val="2"/>
      </rPr>
      <t xml:space="preserve">，干面碳水率</t>
    </r>
    <r>
      <rPr>
        <sz val="10"/>
        <color rgb="FF000000"/>
        <rFont val="等线"/>
        <family val="3"/>
        <charset val="134"/>
      </rPr>
      <t xml:space="preserve">70%</t>
    </r>
    <r>
      <rPr>
        <sz val="10"/>
        <color rgb="FF000000"/>
        <rFont val="Noto Sans CJK SC"/>
        <family val="2"/>
      </rPr>
      <t xml:space="preserve">，熟米线碳水率</t>
    </r>
    <r>
      <rPr>
        <sz val="10"/>
        <color rgb="FF000000"/>
        <rFont val="等线"/>
        <family val="3"/>
        <charset val="134"/>
      </rPr>
      <t xml:space="preserve">33%</t>
    </r>
    <r>
      <rPr>
        <sz val="10"/>
        <color rgb="FF000000"/>
        <rFont val="Noto Sans CJK SC"/>
        <family val="2"/>
      </rPr>
      <t xml:space="preserve">。
【肉馅水饺】肉馅饺子不是米饭之类的纯碳水，而是碳水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五花肉，碳水和脂肪的比例起码是</t>
    </r>
    <r>
      <rPr>
        <sz val="10"/>
        <color rgb="FF000000"/>
        <rFont val="等线"/>
        <family val="3"/>
        <charset val="134"/>
      </rPr>
      <t xml:space="preserve">3:1</t>
    </r>
    <r>
      <rPr>
        <sz val="10"/>
        <color rgb="FF000000"/>
        <rFont val="Noto Sans CJK SC"/>
        <family val="2"/>
      </rPr>
      <t xml:space="preserve">，也有</t>
    </r>
    <r>
      <rPr>
        <sz val="10"/>
        <color rgb="FF000000"/>
        <rFont val="等线"/>
        <family val="3"/>
        <charset val="134"/>
      </rPr>
      <t xml:space="preserve">3:2</t>
    </r>
    <r>
      <rPr>
        <sz val="10"/>
        <color rgb="FF000000"/>
        <rFont val="Noto Sans CJK SC"/>
        <family val="2"/>
      </rPr>
      <t xml:space="preserve">的，作为一餐主食，会比吃纯碳水主食额外附赠一些脂肪</t>
    </r>
    <r>
      <rPr>
        <sz val="10"/>
        <color rgb="FF000000"/>
        <rFont val="等线"/>
        <family val="3"/>
        <charset val="134"/>
      </rPr>
      <t xml:space="preserve">20-40g</t>
    </r>
    <r>
      <rPr>
        <sz val="10"/>
        <color rgb="FF000000"/>
        <rFont val="Noto Sans CJK SC"/>
        <family val="2"/>
      </rPr>
      <t xml:space="preserve">脂肪摄入，比较占脂肪配额。大概数据：速冻水饺大小，每只碳水</t>
    </r>
    <r>
      <rPr>
        <sz val="10"/>
        <color rgb="FF000000"/>
        <rFont val="等线"/>
        <family val="3"/>
        <charset val="134"/>
      </rPr>
      <t xml:space="preserve">4g</t>
    </r>
    <r>
      <rPr>
        <sz val="10"/>
        <color rgb="FF000000"/>
        <rFont val="Noto Sans CJK SC"/>
        <family val="2"/>
      </rPr>
      <t xml:space="preserve">，蛋白质</t>
    </r>
    <r>
      <rPr>
        <sz val="10"/>
        <color rgb="FF000000"/>
        <rFont val="等线"/>
        <family val="3"/>
        <charset val="134"/>
      </rPr>
      <t xml:space="preserve">1g</t>
    </r>
    <r>
      <rPr>
        <sz val="10"/>
        <color rgb="FF000000"/>
        <rFont val="Noto Sans CJK SC"/>
        <family val="2"/>
      </rPr>
      <t xml:space="preserve">，脂肪</t>
    </r>
    <r>
      <rPr>
        <sz val="10"/>
        <color rgb="FF000000"/>
        <rFont val="等线"/>
        <family val="3"/>
        <charset val="134"/>
      </rPr>
      <t xml:space="preserve">1.5g</t>
    </r>
    <r>
      <rPr>
        <sz val="10"/>
        <color rgb="FF000000"/>
        <rFont val="Noto Sans CJK SC"/>
        <family val="2"/>
      </rPr>
      <t xml:space="preserve">。不建议作为基础碳水，只能偶尔可以。
【肉包子】肉包子不是馒头，而是馒头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五花肉。一般不吃，换成馒头或者素包子。有肉包子的地方，一定有馒头或素包子，直接替换掉。
【动物内脏】肝、肾、肚、血，是干净的蛋白质，等同于表格里的瘦肉；脑、舌，脂肪率较高，相当于轻度的五花肉，只能偶尔浅尝；肠，脂肪率很高，相当于五花肉，基本不吃。
【汉堡】如果是鸡肉汉堡，相当于面包片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瘦肉，一般数据是碳水</t>
    </r>
    <r>
      <rPr>
        <sz val="10"/>
        <color rgb="FF000000"/>
        <rFont val="等线"/>
        <family val="3"/>
        <charset val="134"/>
      </rPr>
      <t xml:space="preserve">30g+</t>
    </r>
    <r>
      <rPr>
        <sz val="10"/>
        <color rgb="FF000000"/>
        <rFont val="Noto Sans CJK SC"/>
        <family val="2"/>
      </rPr>
      <t xml:space="preserve">，蛋白质</t>
    </r>
    <r>
      <rPr>
        <sz val="10"/>
        <color rgb="FF000000"/>
        <rFont val="等线"/>
        <family val="3"/>
        <charset val="134"/>
      </rPr>
      <t xml:space="preserve">20g+</t>
    </r>
    <r>
      <rPr>
        <sz val="10"/>
        <color rgb="FF000000"/>
        <rFont val="Noto Sans CJK SC"/>
        <family val="2"/>
      </rPr>
      <t xml:space="preserve">，脂肪</t>
    </r>
    <r>
      <rPr>
        <sz val="10"/>
        <color rgb="FF000000"/>
        <rFont val="等线"/>
        <family val="3"/>
        <charset val="134"/>
      </rPr>
      <t xml:space="preserve">20g+</t>
    </r>
    <r>
      <rPr>
        <sz val="10"/>
        <color rgb="FF000000"/>
        <rFont val="Noto Sans CJK SC"/>
        <family val="2"/>
      </rPr>
      <t xml:space="preserve">，偶尔可以吃吃（但缺点是饱腹感很低）；如果是牛肉汉堡，则脂肪量很高，所有肉饼一定是五花肉而非瘦肉，相当于面包片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五花肉，直接排除出食谱。各种汉堡的碳蛋脂数据可参考麦当劳官网的营养计算器。
【煎蛋炒蛋】一个煎蛋是</t>
    </r>
    <r>
      <rPr>
        <sz val="10"/>
        <color rgb="FF000000"/>
        <rFont val="等线"/>
        <family val="3"/>
        <charset val="134"/>
      </rPr>
      <t xml:space="preserve">6g</t>
    </r>
    <r>
      <rPr>
        <sz val="10"/>
        <color rgb="FF000000"/>
        <rFont val="Noto Sans CJK SC"/>
        <family val="2"/>
      </rPr>
      <t xml:space="preserve">蛋白质，因为巨量吸油，脂肪量至少</t>
    </r>
    <r>
      <rPr>
        <sz val="10"/>
        <color rgb="FF000000"/>
        <rFont val="等线"/>
        <family val="3"/>
        <charset val="134"/>
      </rPr>
      <t xml:space="preserve">20g</t>
    </r>
    <r>
      <rPr>
        <sz val="10"/>
        <color rgb="FF000000"/>
        <rFont val="Noto Sans CJK SC"/>
        <family val="2"/>
      </rPr>
      <t xml:space="preserve">，能花掉一大笔脂肪配额，非常不划算，一般不吃。除非自己煎蛋，定量用</t>
    </r>
    <r>
      <rPr>
        <sz val="10"/>
        <color rgb="FF000000"/>
        <rFont val="等线"/>
        <family val="3"/>
        <charset val="134"/>
      </rPr>
      <t xml:space="preserve">3-5g</t>
    </r>
    <r>
      <rPr>
        <sz val="10"/>
        <color rgb="FF000000"/>
        <rFont val="Noto Sans CJK SC"/>
        <family val="2"/>
      </rPr>
      <t xml:space="preserve">油就能成功煎蛋。
【糖油混合物】面粉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油制作的食物，一般碳水率</t>
    </r>
    <r>
      <rPr>
        <sz val="10"/>
        <color rgb="FF000000"/>
        <rFont val="等线"/>
        <family val="3"/>
        <charset val="134"/>
      </rPr>
      <t xml:space="preserve">30%-50%</t>
    </r>
    <r>
      <rPr>
        <sz val="10"/>
        <color rgb="FF000000"/>
        <rFont val="Noto Sans CJK SC"/>
        <family val="2"/>
      </rPr>
      <t xml:space="preserve">，脂肪率</t>
    </r>
    <r>
      <rPr>
        <sz val="10"/>
        <color rgb="FF000000"/>
        <rFont val="等线"/>
        <family val="3"/>
        <charset val="134"/>
      </rPr>
      <t xml:space="preserve">20%-40%</t>
    </r>
    <r>
      <rPr>
        <sz val="10"/>
        <color rgb="FF000000"/>
        <rFont val="Noto Sans CJK SC"/>
        <family val="2"/>
      </rPr>
      <t xml:space="preserve">。举例：饼干、蛋糕、点心、糕点、甜品、油条、煎饼、高脂面包、膨化食品等。如果要吃，只能用来解馋尝尝，要靠这些东西吃饱的话，脂肪摄入会爆炸。
【水果】水果的实质是糖水（蔗糖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果糖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葡萄糖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水），要占据碳水配额。吃水果就是吃糖，要置换出主食的碳水出来，置换办法和数据见饮食表格指导。
</t>
    </r>
  </si>
  <si>
    <r>
      <rPr>
        <b val="true"/>
        <sz val="11"/>
        <color rgb="FF000000"/>
        <rFont val="等线"/>
        <family val="3"/>
        <charset val="134"/>
      </rPr>
      <t xml:space="preserve">
7.</t>
    </r>
    <r>
      <rPr>
        <b val="true"/>
        <sz val="11"/>
        <color rgb="FF000000"/>
        <rFont val="Noto Sans CJK SC"/>
        <family val="2"/>
      </rPr>
      <t xml:space="preserve">吃外卖该怎么办？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</si>
  <si>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【正确的外卖】单独的主食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较多的瘦肉，这样才方便定量。外卖米饭，长方形盒碳水量</t>
    </r>
    <r>
      <rPr>
        <sz val="10"/>
        <color rgb="FF000000"/>
        <rFont val="等线"/>
        <family val="3"/>
        <charset val="134"/>
      </rPr>
      <t xml:space="preserve">90g/</t>
    </r>
    <r>
      <rPr>
        <sz val="10"/>
        <color rgb="FF000000"/>
        <rFont val="Noto Sans CJK SC"/>
        <family val="2"/>
      </rPr>
      <t xml:space="preserve">盒，圆形盒碳水量</t>
    </r>
    <r>
      <rPr>
        <sz val="10"/>
        <color rgb="FF000000"/>
        <rFont val="等线"/>
        <family val="3"/>
        <charset val="134"/>
      </rPr>
      <t xml:space="preserve">75g/</t>
    </r>
    <r>
      <rPr>
        <sz val="10"/>
        <color rgb="FF000000"/>
        <rFont val="Noto Sans CJK SC"/>
        <family val="2"/>
      </rPr>
      <t xml:space="preserve">盒，瘦肉量自己称重定一下看够不够，如果不够，考虑加一份肉，或者其他几餐多吃点蛋白质。建议先固定几家外卖，不要天天换来换去，以免定量麻烦。搜索关键词：跷脚牛肉、酸菜鱼、沙县、各种带“鸡”字的（黄焖鸡、蒸鸡、烤鸡、窑鸡、鸡腿等）。
【错误的外卖】①缺乏瘦肉的外卖，比如面条、米线、盖饭；②混合餐外卖，比如轻食、健康餐，</t>
    </r>
    <r>
      <rPr>
        <sz val="10"/>
        <color rgb="FF000000"/>
        <rFont val="等线"/>
        <family val="3"/>
        <charset val="134"/>
      </rPr>
      <t xml:space="preserve">N</t>
    </r>
    <r>
      <rPr>
        <sz val="10"/>
        <color rgb="FF000000"/>
        <rFont val="Noto Sans CJK SC"/>
        <family val="2"/>
      </rPr>
      <t xml:space="preserve">种食物全部搅拌在一起，让你难以定量；③高脂肉外卖：以上一问答列出的高脂肉作为肉类的外卖，都不应作为日常食物，包括猪大排、糖醋里脊、锅包肉、炸鸡、烤肉、午餐肉、肥牛、肥羊、排骨、牛排、肉肠、肉饼、肉馅、肉丸等。
</t>
    </r>
  </si>
  <si>
    <r>
      <rPr>
        <b val="true"/>
        <sz val="11"/>
        <color rgb="FF000000"/>
        <rFont val="等线"/>
        <family val="3"/>
        <charset val="134"/>
      </rPr>
      <t xml:space="preserve">
8.</t>
    </r>
    <r>
      <rPr>
        <b val="true"/>
        <sz val="11"/>
        <color rgb="FF000000"/>
        <rFont val="Noto Sans CJK SC"/>
        <family val="2"/>
      </rPr>
      <t xml:space="preserve">食堂外卖的瘦肉量不够怎么办？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</si>
  <si>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吃食堂外卖，碳水和脂肪都不会缺的，容易缺的是瘦肉。如果你只能找到一些高脂肉（饮食表格里“脂肪”那列红字举例了，那些是不能吃的），怎么补足蛋白质摄入呢？①电商的内蒙牛肉干或鸡肉干（注意碳水率不要超过</t>
    </r>
    <r>
      <rPr>
        <sz val="10"/>
        <color rgb="FF000000"/>
        <rFont val="等线"/>
        <family val="3"/>
        <charset val="134"/>
      </rPr>
      <t xml:space="preserve">10%</t>
    </r>
    <r>
      <rPr>
        <sz val="10"/>
        <color rgb="FF000000"/>
        <rFont val="Noto Sans CJK SC"/>
        <family val="2"/>
      </rPr>
      <t xml:space="preserve">为宜），蛋白质率一般不低于</t>
    </r>
    <r>
      <rPr>
        <sz val="10"/>
        <color rgb="FF000000"/>
        <rFont val="等线"/>
        <family val="3"/>
        <charset val="134"/>
      </rPr>
      <t xml:space="preserve">40%</t>
    </r>
    <r>
      <rPr>
        <sz val="10"/>
        <color rgb="FF000000"/>
        <rFont val="Noto Sans CJK SC"/>
        <family val="2"/>
      </rPr>
      <t xml:space="preserve">，电商肉干</t>
    </r>
    <r>
      <rPr>
        <sz val="10"/>
        <color rgb="FF000000"/>
        <rFont val="等线"/>
        <family val="3"/>
        <charset val="134"/>
      </rPr>
      <t xml:space="preserve">10g=</t>
    </r>
    <r>
      <rPr>
        <sz val="10"/>
        <color rgb="FF000000"/>
        <rFont val="Noto Sans CJK SC"/>
        <family val="2"/>
      </rPr>
      <t xml:space="preserve">表格里熟瘦肉</t>
    </r>
    <r>
      <rPr>
        <sz val="10"/>
        <color rgb="FF000000"/>
        <rFont val="等线"/>
        <family val="3"/>
        <charset val="134"/>
      </rPr>
      <t xml:space="preserve">20g</t>
    </r>
    <r>
      <rPr>
        <sz val="10"/>
        <color rgb="FF000000"/>
        <rFont val="Noto Sans CJK SC"/>
        <family val="2"/>
      </rPr>
      <t xml:space="preserve">；②电商即食鸡胸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牛肉（如果有微波炉，可以买泰森鸡胸肉条，不会像即食瘦肉那么干柴），每袋</t>
    </r>
    <r>
      <rPr>
        <sz val="10"/>
        <color rgb="FF000000"/>
        <rFont val="等线"/>
        <family val="3"/>
        <charset val="134"/>
      </rPr>
      <t xml:space="preserve">30g</t>
    </r>
    <r>
      <rPr>
        <sz val="10"/>
        <color rgb="FF000000"/>
        <rFont val="Noto Sans CJK SC"/>
        <family val="2"/>
      </rPr>
      <t xml:space="preserve">蛋白质；③蛋白粉，我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站橱窗有各种大小包装的，蛋白粉的蛋白质率高达</t>
    </r>
    <r>
      <rPr>
        <sz val="10"/>
        <color rgb="FF000000"/>
        <rFont val="等线"/>
        <family val="3"/>
        <charset val="134"/>
      </rPr>
      <t xml:space="preserve">75%</t>
    </r>
    <r>
      <rPr>
        <sz val="10"/>
        <color rgb="FF000000"/>
        <rFont val="Noto Sans CJK SC"/>
        <family val="2"/>
      </rPr>
      <t xml:space="preserve">以上，蛋白粉</t>
    </r>
    <r>
      <rPr>
        <sz val="10"/>
        <color rgb="FF000000"/>
        <rFont val="等线"/>
        <family val="3"/>
        <charset val="134"/>
      </rPr>
      <t xml:space="preserve">10g=</t>
    </r>
    <r>
      <rPr>
        <sz val="10"/>
        <color rgb="FF000000"/>
        <rFont val="Noto Sans CJK SC"/>
        <family val="2"/>
      </rPr>
      <t xml:space="preserve">表格里熟瘦肉</t>
    </r>
    <r>
      <rPr>
        <sz val="10"/>
        <color rgb="FF000000"/>
        <rFont val="等线"/>
        <family val="3"/>
        <charset val="134"/>
      </rPr>
      <t xml:space="preserve">30g</t>
    </r>
    <r>
      <rPr>
        <sz val="10"/>
        <color rgb="FF000000"/>
        <rFont val="Noto Sans CJK SC"/>
        <family val="2"/>
      </rPr>
      <t xml:space="preserve">。
但必须提醒，如果你因为吃上述这些无油肉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蛋白粉而不吃大众带油炒菜的话，则属于表格里【脂肪缺乏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】的情况，请参照表格指导来补充脂肪摄入。
</t>
    </r>
  </si>
  <si>
    <r>
      <rPr>
        <b val="true"/>
        <sz val="11"/>
        <color rgb="FF000000"/>
        <rFont val="等线"/>
        <family val="3"/>
        <charset val="134"/>
      </rPr>
      <t xml:space="preserve">
9.</t>
    </r>
    <r>
      <rPr>
        <b val="true"/>
        <sz val="11"/>
        <color rgb="FF000000"/>
        <rFont val="Noto Sans CJK SC"/>
        <family val="2"/>
      </rPr>
      <t xml:space="preserve">在外就餐怎么办？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</si>
  <si>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在外就餐不影响减脂。在外就餐桌上摆的还是碳蛋脂，只是无法定量而已，影响不大。碳水量参考你既往的主食量来吃即可，瘦肉量可以比较随意，蔬菜随意。
特别需要注意的就是少吃不吃【高脂肉】和【糖油混合物】。例如，吃火锅、烤肉就点店里最瘦的肉，配一点主食和蔬菜，而不是吃五花肉、肥牛、肥羊、炸酥肉、炸馒头、炸糍粑、锅盔等。总之，减脂饮食一定要在任何场合都少吃不吃高脂肉和糖油混合物，一定要吃也只能是浅尝解馋而已。
</t>
    </r>
  </si>
  <si>
    <r>
      <rPr>
        <b val="true"/>
        <sz val="11"/>
        <color rgb="FF000000"/>
        <rFont val="等线"/>
        <family val="3"/>
        <charset val="134"/>
      </rPr>
      <t xml:space="preserve">
10.</t>
    </r>
    <r>
      <rPr>
        <b val="true"/>
        <sz val="11"/>
        <color rgb="FF000000"/>
        <rFont val="Noto Sans CJK SC"/>
        <family val="2"/>
      </rPr>
      <t xml:space="preserve">减脂期需要吃放纵餐吗？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</si>
  <si>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我们的饮食方案，每餐都是主食（量还行）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你喜欢的瘦肉菜、蔬菜（什么菜系、做法都可以，只需要是瘦肉而非高脂肉），排除的食物就只有糖油混合物和高脂肉而已，所以就不痛苦，在如此宽松的饮食里，也不需要定期去“放纵”来“缓解痛苦”。在外就餐并不是“放纵”，主食量参考在家吃饭的量，比如你在家吃多大体积的米饭，你在外也吃那么多，不需要称量，大概即可；瘦肉菜随便吃，不限制，吃瘦肉不叫放纵；但一切高脂肉、糖油混合物（详见饮食表格里“脂肪”那列的红字举例的食物）基本不要碰，最多尝一口。不过，如果你的饮食习惯是，不吃高脂肉，不吃糖油混合物，就会陷入痛苦，那你确实可以定期去“放纵”吃这些，但因为热量确实高，不可避免会影响减脂，这件事就自己取舍了。
</t>
    </r>
  </si>
  <si>
    <r>
      <rPr>
        <b val="true"/>
        <sz val="11"/>
        <color rgb="FF000000"/>
        <rFont val="等线"/>
        <family val="3"/>
        <charset val="134"/>
      </rPr>
      <t xml:space="preserve">
11.</t>
    </r>
    <r>
      <rPr>
        <b val="true"/>
        <sz val="11"/>
        <color rgb="FF000000"/>
        <rFont val="Noto Sans CJK SC"/>
        <family val="2"/>
      </rPr>
      <t xml:space="preserve">为什么喝酒对减脂的破坏很大？必须喝酒该怎么办？
</t>
    </r>
  </si>
  <si>
    <r>
      <rPr>
        <sz val="10"/>
        <color rgb="FF000000"/>
        <rFont val="等线"/>
        <family val="3"/>
        <charset val="134"/>
      </rPr>
      <t xml:space="preserve">
①</t>
    </r>
    <r>
      <rPr>
        <sz val="10"/>
        <color rgb="FF000000"/>
        <rFont val="Noto Sans CJK SC"/>
        <family val="2"/>
      </rPr>
      <t xml:space="preserve">酒的热量非常高！
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两白酒（</t>
    </r>
    <r>
      <rPr>
        <sz val="10"/>
        <color rgb="FF000000"/>
        <rFont val="等线"/>
        <family val="3"/>
        <charset val="134"/>
      </rPr>
      <t xml:space="preserve">50g</t>
    </r>
    <r>
      <rPr>
        <sz val="10"/>
        <color rgb="FF000000"/>
        <rFont val="Noto Sans CJK SC"/>
        <family val="2"/>
      </rPr>
      <t xml:space="preserve">）热量：</t>
    </r>
    <r>
      <rPr>
        <sz val="10"/>
        <color rgb="FF000000"/>
        <rFont val="等线"/>
        <family val="3"/>
        <charset val="134"/>
      </rPr>
      <t xml:space="preserve">50g</t>
    </r>
    <r>
      <rPr>
        <sz val="10"/>
        <color rgb="FF000000"/>
        <rFont val="Noto Sans CJK SC"/>
        <family val="2"/>
      </rPr>
      <t xml:space="preserve">重量</t>
    </r>
    <r>
      <rPr>
        <sz val="10"/>
        <color rgb="FF000000"/>
        <rFont val="等线"/>
        <family val="3"/>
        <charset val="134"/>
      </rPr>
      <t xml:space="preserve">×50%</t>
    </r>
    <r>
      <rPr>
        <sz val="10"/>
        <color rgb="FF000000"/>
        <rFont val="Noto Sans CJK SC"/>
        <family val="2"/>
      </rPr>
      <t xml:space="preserve">酒精率</t>
    </r>
    <r>
      <rPr>
        <sz val="10"/>
        <color rgb="FF000000"/>
        <rFont val="等线"/>
        <family val="3"/>
        <charset val="134"/>
      </rPr>
      <t xml:space="preserve">×7</t>
    </r>
    <r>
      <rPr>
        <sz val="10"/>
        <color rgb="FF000000"/>
        <rFont val="Noto Sans CJK SC"/>
        <family val="2"/>
      </rPr>
      <t xml:space="preserve">大卡</t>
    </r>
    <r>
      <rPr>
        <sz val="10"/>
        <color rgb="FF000000"/>
        <rFont val="等线"/>
        <family val="3"/>
        <charset val="134"/>
      </rPr>
      <t xml:space="preserve">/g=175</t>
    </r>
    <r>
      <rPr>
        <sz val="10"/>
        <color rgb="FF000000"/>
        <rFont val="Noto Sans CJK SC"/>
        <family val="2"/>
      </rPr>
      <t xml:space="preserve">大卡</t>
    </r>
    <r>
      <rPr>
        <sz val="10"/>
        <color rgb="FF000000"/>
        <rFont val="等线"/>
        <family val="3"/>
        <charset val="134"/>
      </rPr>
      <t xml:space="preserve">=44g</t>
    </r>
    <r>
      <rPr>
        <sz val="10"/>
        <color rgb="FF000000"/>
        <rFont val="Noto Sans CJK SC"/>
        <family val="2"/>
      </rPr>
      <t xml:space="preserve">碳水
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瓶啤酒（</t>
    </r>
    <r>
      <rPr>
        <sz val="10"/>
        <color rgb="FF000000"/>
        <rFont val="等线"/>
        <family val="3"/>
        <charset val="134"/>
      </rPr>
      <t xml:space="preserve">600g</t>
    </r>
    <r>
      <rPr>
        <sz val="10"/>
        <color rgb="FF000000"/>
        <rFont val="Noto Sans CJK SC"/>
        <family val="2"/>
      </rPr>
      <t xml:space="preserve">）热量：</t>
    </r>
    <r>
      <rPr>
        <sz val="10"/>
        <color rgb="FF000000"/>
        <rFont val="等线"/>
        <family val="3"/>
        <charset val="134"/>
      </rPr>
      <t xml:space="preserve">600g</t>
    </r>
    <r>
      <rPr>
        <sz val="10"/>
        <color rgb="FF000000"/>
        <rFont val="Noto Sans CJK SC"/>
        <family val="2"/>
      </rPr>
      <t xml:space="preserve">重量</t>
    </r>
    <r>
      <rPr>
        <sz val="10"/>
        <color rgb="FF000000"/>
        <rFont val="等线"/>
        <family val="3"/>
        <charset val="134"/>
      </rPr>
      <t xml:space="preserve">×</t>
    </r>
    <r>
      <rPr>
        <sz val="10"/>
        <color rgb="FF000000"/>
        <rFont val="Noto Sans CJK SC"/>
        <family val="2"/>
      </rPr>
      <t xml:space="preserve">（</t>
    </r>
    <r>
      <rPr>
        <sz val="10"/>
        <color rgb="FF000000"/>
        <rFont val="等线"/>
        <family val="3"/>
        <charset val="134"/>
      </rPr>
      <t xml:space="preserve">4%</t>
    </r>
    <r>
      <rPr>
        <sz val="10"/>
        <color rgb="FF000000"/>
        <rFont val="Noto Sans CJK SC"/>
        <family val="2"/>
      </rPr>
      <t xml:space="preserve">碳水率</t>
    </r>
    <r>
      <rPr>
        <sz val="10"/>
        <color rgb="FF000000"/>
        <rFont val="等线"/>
        <family val="3"/>
        <charset val="134"/>
      </rPr>
      <t xml:space="preserve">×4</t>
    </r>
    <r>
      <rPr>
        <sz val="10"/>
        <color rgb="FF000000"/>
        <rFont val="Noto Sans CJK SC"/>
        <family val="2"/>
      </rPr>
      <t xml:space="preserve">大卡</t>
    </r>
    <r>
      <rPr>
        <sz val="10"/>
        <color rgb="FF000000"/>
        <rFont val="等线"/>
        <family val="3"/>
        <charset val="134"/>
      </rPr>
      <t xml:space="preserve">/g+3%</t>
    </r>
    <r>
      <rPr>
        <sz val="10"/>
        <color rgb="FF000000"/>
        <rFont val="Noto Sans CJK SC"/>
        <family val="2"/>
      </rPr>
      <t xml:space="preserve">酒精率</t>
    </r>
    <r>
      <rPr>
        <sz val="10"/>
        <color rgb="FF000000"/>
        <rFont val="等线"/>
        <family val="3"/>
        <charset val="134"/>
      </rPr>
      <t xml:space="preserve">×7</t>
    </r>
    <r>
      <rPr>
        <sz val="10"/>
        <color rgb="FF000000"/>
        <rFont val="Noto Sans CJK SC"/>
        <family val="2"/>
      </rPr>
      <t xml:space="preserve">大卡</t>
    </r>
    <r>
      <rPr>
        <sz val="10"/>
        <color rgb="FF000000"/>
        <rFont val="等线"/>
        <family val="3"/>
        <charset val="134"/>
      </rPr>
      <t xml:space="preserve">/g</t>
    </r>
    <r>
      <rPr>
        <sz val="10"/>
        <color rgb="FF000000"/>
        <rFont val="Noto Sans CJK SC"/>
        <family val="2"/>
      </rPr>
      <t xml:space="preserve">）</t>
    </r>
    <r>
      <rPr>
        <sz val="10"/>
        <color rgb="FF000000"/>
        <rFont val="等线"/>
        <family val="3"/>
        <charset val="134"/>
      </rPr>
      <t xml:space="preserve">=222</t>
    </r>
    <r>
      <rPr>
        <sz val="10"/>
        <color rgb="FF000000"/>
        <rFont val="Noto Sans CJK SC"/>
        <family val="2"/>
      </rPr>
      <t xml:space="preserve">大卡</t>
    </r>
    <r>
      <rPr>
        <sz val="10"/>
        <color rgb="FF000000"/>
        <rFont val="等线"/>
        <family val="3"/>
        <charset val="134"/>
      </rPr>
      <t xml:space="preserve">=56g</t>
    </r>
    <r>
      <rPr>
        <sz val="10"/>
        <color rgb="FF000000"/>
        <rFont val="Noto Sans CJK SC"/>
        <family val="2"/>
      </rPr>
      <t xml:space="preserve">碳水
简单数据，</t>
    </r>
    <r>
      <rPr>
        <b val="true"/>
        <sz val="10"/>
        <color rgb="FF000000"/>
        <rFont val="等线"/>
        <family val="3"/>
        <charset val="134"/>
      </rPr>
      <t xml:space="preserve">1</t>
    </r>
    <r>
      <rPr>
        <b val="true"/>
        <sz val="10"/>
        <color rgb="FF000000"/>
        <rFont val="Noto Sans CJK SC"/>
        <family val="2"/>
      </rPr>
      <t xml:space="preserve">两白酒</t>
    </r>
    <r>
      <rPr>
        <b val="true"/>
        <sz val="10"/>
        <color rgb="FF000000"/>
        <rFont val="等线"/>
        <family val="3"/>
        <charset val="134"/>
      </rPr>
      <t xml:space="preserve">=1</t>
    </r>
    <r>
      <rPr>
        <b val="true"/>
        <sz val="10"/>
        <color rgb="FF000000"/>
        <rFont val="Noto Sans CJK SC"/>
        <family val="2"/>
      </rPr>
      <t xml:space="preserve">瓶啤酒</t>
    </r>
    <r>
      <rPr>
        <b val="true"/>
        <sz val="10"/>
        <color rgb="FF000000"/>
        <rFont val="等线"/>
        <family val="3"/>
        <charset val="134"/>
      </rPr>
      <t xml:space="preserve">=200</t>
    </r>
    <r>
      <rPr>
        <b val="true"/>
        <sz val="10"/>
        <color rgb="FF000000"/>
        <rFont val="Noto Sans CJK SC"/>
        <family val="2"/>
      </rPr>
      <t xml:space="preserve">大卡</t>
    </r>
    <r>
      <rPr>
        <b val="true"/>
        <sz val="10"/>
        <color rgb="FF000000"/>
        <rFont val="等线"/>
        <family val="3"/>
        <charset val="134"/>
      </rPr>
      <t xml:space="preserve">=50g</t>
    </r>
    <r>
      <rPr>
        <b val="true"/>
        <sz val="10"/>
        <color rgb="FF000000"/>
        <rFont val="Noto Sans CJK SC"/>
        <family val="2"/>
      </rPr>
      <t xml:space="preserve">碳水</t>
    </r>
    <r>
      <rPr>
        <sz val="10"/>
        <color rgb="FF000000"/>
        <rFont val="Noto Sans CJK SC"/>
        <family val="2"/>
      </rPr>
      <t xml:space="preserve">，当天五两白酒或五瓶啤酒热量就超过了一般人的全天碳水总量
②喝酒该怎么办？
如果你在找我做个人方案时已经自述和饮酒量，我就已经在方案里给你处理好了，你不用调整。具体调整办法是：先试算出自己的酒精热量，再用增加等量的有氧量去对冲。例如，每周需要喝白酒</t>
    </r>
    <r>
      <rPr>
        <sz val="10"/>
        <color rgb="FF000000"/>
        <rFont val="等线"/>
        <family val="3"/>
        <charset val="134"/>
      </rPr>
      <t xml:space="preserve">5</t>
    </r>
    <r>
      <rPr>
        <sz val="10"/>
        <color rgb="FF000000"/>
        <rFont val="Noto Sans CJK SC"/>
        <family val="2"/>
      </rPr>
      <t xml:space="preserve">两，当周就额外做有氧：</t>
    </r>
    <r>
      <rPr>
        <sz val="10"/>
        <color rgb="FF000000"/>
        <rFont val="等线"/>
        <family val="3"/>
        <charset val="134"/>
      </rPr>
      <t xml:space="preserve">5</t>
    </r>
    <r>
      <rPr>
        <sz val="10"/>
        <color rgb="FF000000"/>
        <rFont val="Noto Sans CJK SC"/>
        <family val="2"/>
      </rPr>
      <t xml:space="preserve">两</t>
    </r>
    <r>
      <rPr>
        <sz val="10"/>
        <color rgb="FF000000"/>
        <rFont val="等线"/>
        <family val="3"/>
        <charset val="134"/>
      </rPr>
      <t xml:space="preserve">×200</t>
    </r>
    <r>
      <rPr>
        <sz val="10"/>
        <color rgb="FF000000"/>
        <rFont val="Noto Sans CJK SC"/>
        <family val="2"/>
      </rPr>
      <t xml:space="preserve">大卡</t>
    </r>
    <r>
      <rPr>
        <sz val="10"/>
        <color rgb="FF000000"/>
        <rFont val="等线"/>
        <family val="3"/>
        <charset val="134"/>
      </rPr>
      <t xml:space="preserve">=1000</t>
    </r>
    <r>
      <rPr>
        <sz val="10"/>
        <color rgb="FF000000"/>
        <rFont val="Noto Sans CJK SC"/>
        <family val="2"/>
      </rPr>
      <t xml:space="preserve">大卡，有氧热量消耗参考配套的《氧热量消耗》表。一般不建议用减碳水的办法去对冲酒精热量，因为本表设计的碳水量不算多，用碳水量来扣减的话，碳水量会锐减，很可能低于人体需求的基本碳水量（除非你是体重超过</t>
    </r>
    <r>
      <rPr>
        <sz val="10"/>
        <color rgb="FF000000"/>
        <rFont val="等线"/>
        <family val="3"/>
        <charset val="134"/>
      </rPr>
      <t xml:space="preserve">100kg</t>
    </r>
    <r>
      <rPr>
        <sz val="10"/>
        <color rgb="FF000000"/>
        <rFont val="Noto Sans CJK SC"/>
        <family val="2"/>
      </rPr>
      <t xml:space="preserve">的大体重者，你的碳水总量本身很高，所以用来对冲一些酒精也无妨）。
</t>
    </r>
  </si>
  <si>
    <r>
      <rPr>
        <b val="true"/>
        <sz val="11"/>
        <color rgb="FF000000"/>
        <rFont val="等线"/>
        <family val="3"/>
        <charset val="134"/>
      </rPr>
      <t xml:space="preserve">
12.</t>
    </r>
    <r>
      <rPr>
        <b val="true"/>
        <sz val="11"/>
        <color rgb="FF000000"/>
        <rFont val="Noto Sans CJK SC"/>
        <family val="2"/>
      </rPr>
      <t xml:space="preserve">大体重减脂下降</t>
    </r>
    <r>
      <rPr>
        <b val="true"/>
        <sz val="11"/>
        <color rgb="FF000000"/>
        <rFont val="等线"/>
        <family val="3"/>
        <charset val="134"/>
      </rPr>
      <t xml:space="preserve">10kg</t>
    </r>
    <r>
      <rPr>
        <b val="true"/>
        <sz val="11"/>
        <color rgb="FF000000"/>
        <rFont val="Noto Sans CJK SC"/>
        <family val="2"/>
      </rPr>
      <t xml:space="preserve">后该怎么调整饮食量？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</si>
  <si>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如果你体重下降</t>
    </r>
    <r>
      <rPr>
        <sz val="10"/>
        <color rgb="FF000000"/>
        <rFont val="等线"/>
        <family val="3"/>
        <charset val="134"/>
      </rPr>
      <t xml:space="preserve">10kg</t>
    </r>
    <r>
      <rPr>
        <sz val="10"/>
        <color rgb="FF000000"/>
        <rFont val="Noto Sans CJK SC"/>
        <family val="2"/>
      </rPr>
      <t xml:space="preserve">了还要继续减重，此时基础代谢跟随体重已大约下降了</t>
    </r>
    <r>
      <rPr>
        <sz val="10"/>
        <color rgb="FF000000"/>
        <rFont val="等线"/>
        <family val="3"/>
        <charset val="134"/>
      </rPr>
      <t xml:space="preserve">150</t>
    </r>
    <r>
      <rPr>
        <sz val="10"/>
        <color rgb="FF000000"/>
        <rFont val="Noto Sans CJK SC"/>
        <family val="2"/>
      </rPr>
      <t xml:space="preserve">大卡，为了防止热量缺口被抹平，你要么每天比本食谱少吃</t>
    </r>
    <r>
      <rPr>
        <sz val="10"/>
        <color rgb="FF000000"/>
        <rFont val="等线"/>
        <family val="3"/>
        <charset val="134"/>
      </rPr>
      <t xml:space="preserve">150</t>
    </r>
    <r>
      <rPr>
        <sz val="10"/>
        <color rgb="FF000000"/>
        <rFont val="Noto Sans CJK SC"/>
        <family val="2"/>
      </rPr>
      <t xml:space="preserve">大卡（</t>
    </r>
    <r>
      <rPr>
        <sz val="10"/>
        <color rgb="FF000000"/>
        <rFont val="等线"/>
        <family val="3"/>
        <charset val="134"/>
      </rPr>
      <t xml:space="preserve">100g</t>
    </r>
    <r>
      <rPr>
        <sz val="10"/>
        <color rgb="FF000000"/>
        <rFont val="Noto Sans CJK SC"/>
        <family val="2"/>
      </rPr>
      <t xml:space="preserve">米饭</t>
    </r>
    <r>
      <rPr>
        <sz val="10"/>
        <color rgb="FF000000"/>
        <rFont val="等线"/>
        <family val="3"/>
        <charset val="134"/>
      </rPr>
      <t xml:space="preserve">+1</t>
    </r>
    <r>
      <rPr>
        <sz val="10"/>
        <color rgb="FF000000"/>
        <rFont val="Noto Sans CJK SC"/>
        <family val="2"/>
      </rPr>
      <t xml:space="preserve">个全蛋），要么参考配套的《有氧热量消耗》表每周多做</t>
    </r>
    <r>
      <rPr>
        <sz val="10"/>
        <color rgb="FF000000"/>
        <rFont val="等线"/>
        <family val="3"/>
        <charset val="134"/>
      </rPr>
      <t xml:space="preserve">1000</t>
    </r>
    <r>
      <rPr>
        <sz val="10"/>
        <color rgb="FF000000"/>
        <rFont val="Noto Sans CJK SC"/>
        <family val="2"/>
      </rPr>
      <t xml:space="preserve">大卡有氧（但不要加饮食量）。
</t>
    </r>
  </si>
  <si>
    <r>
      <rPr>
        <b val="true"/>
        <sz val="11"/>
        <color rgb="FF000000"/>
        <rFont val="等线"/>
        <family val="3"/>
        <charset val="134"/>
      </rPr>
      <t xml:space="preserve">
13.</t>
    </r>
    <r>
      <rPr>
        <b val="true"/>
        <sz val="11"/>
        <color rgb="FF000000"/>
        <rFont val="Noto Sans CJK SC"/>
        <family val="2"/>
      </rPr>
      <t xml:space="preserve">改了力训时间该怎么修改力训日的餐序？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</si>
  <si>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表格设计了四种进餐：早饭、练前餐、练后餐、其他餐，各自有配额，如果力训时间点改了，各餐换位置即可
【早饭后练</t>
    </r>
    <r>
      <rPr>
        <sz val="8"/>
        <color rgb="FF000000"/>
        <rFont val="Noto Sans CJK SC"/>
        <family val="2"/>
      </rPr>
      <t xml:space="preserve">（早起版）</t>
    </r>
    <r>
      <rPr>
        <sz val="10"/>
        <color rgb="FF000000"/>
        <rFont val="Noto Sans CJK SC"/>
        <family val="2"/>
      </rPr>
      <t xml:space="preserve">】早饭（练前餐）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训练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练后餐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午饭（其他餐）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晚饭（其他餐）
【早饭后练</t>
    </r>
    <r>
      <rPr>
        <sz val="8"/>
        <color rgb="FF000000"/>
        <rFont val="Noto Sans CJK SC"/>
        <family val="2"/>
      </rPr>
      <t xml:space="preserve">（晚起版）</t>
    </r>
    <r>
      <rPr>
        <sz val="10"/>
        <color rgb="FF000000"/>
        <rFont val="Noto Sans CJK SC"/>
        <family val="2"/>
      </rPr>
      <t xml:space="preserve">】早饭（练前餐）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训练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午饭（练后餐）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晚饭（其他餐）  </t>
    </r>
    <r>
      <rPr>
        <sz val="8"/>
        <color rgb="FF000000"/>
        <rFont val="等线"/>
        <family val="3"/>
        <charset val="134"/>
      </rPr>
      <t xml:space="preserve">*</t>
    </r>
    <r>
      <rPr>
        <sz val="8"/>
        <color rgb="FF000000"/>
        <rFont val="Noto Sans CJK SC"/>
        <family val="2"/>
      </rPr>
      <t xml:space="preserve">原本的练前餐配额分给其他几顿
</t>
    </r>
    <r>
      <rPr>
        <sz val="10"/>
        <color rgb="FF000000"/>
        <rFont val="Noto Sans CJK SC"/>
        <family val="2"/>
      </rPr>
      <t xml:space="preserve">【午饭前练】早饭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练前餐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训练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午饭（练后餐）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晚饭（其他餐）
【午饭后练】早饭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午饭（练前餐）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训练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练后餐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晚饭（其他餐）
【晚饭前练】早饭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午饭（其他餐）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练前餐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训练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晚饭（练后餐）
【晚饭后练】早饭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午饭（其他餐）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晚饭（练前餐）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训练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练后餐
【晚饭后更晚练】早饭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午饭（其他餐）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晚饭（其他餐）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训练</t>
    </r>
    <r>
      <rPr>
        <sz val="10"/>
        <color rgb="FF000000"/>
        <rFont val="等线"/>
        <family val="3"/>
        <charset val="134"/>
      </rPr>
      <t xml:space="preserve">-</t>
    </r>
    <r>
      <rPr>
        <sz val="10"/>
        <color rgb="FF000000"/>
        <rFont val="Noto Sans CJK SC"/>
        <family val="2"/>
      </rPr>
      <t xml:space="preserve">练后餐 </t>
    </r>
    <r>
      <rPr>
        <sz val="8"/>
        <color rgb="FF000000"/>
        <rFont val="Noto Sans CJK SC"/>
        <family val="2"/>
      </rPr>
      <t xml:space="preserve"> </t>
    </r>
    <r>
      <rPr>
        <sz val="8"/>
        <color rgb="FF000000"/>
        <rFont val="等线"/>
        <family val="3"/>
        <charset val="134"/>
      </rPr>
      <t xml:space="preserve">*</t>
    </r>
    <r>
      <rPr>
        <sz val="8"/>
        <color rgb="FF000000"/>
        <rFont val="Noto Sans CJK SC"/>
        <family val="2"/>
      </rPr>
      <t xml:space="preserve">各餐可以比较均摊，练后餐稍大一点即可
</t>
    </r>
  </si>
  <si>
    <r>
      <rPr>
        <b val="true"/>
        <sz val="11"/>
        <color rgb="FF000000"/>
        <rFont val="等线"/>
        <family val="3"/>
        <charset val="134"/>
      </rPr>
      <t xml:space="preserve">
14.</t>
    </r>
    <r>
      <rPr>
        <b val="true"/>
        <sz val="11"/>
        <color rgb="FF000000"/>
        <rFont val="Noto Sans CJK SC"/>
        <family val="2"/>
      </rPr>
      <t xml:space="preserve">减脂期间感觉饿怎么办？
</t>
    </r>
  </si>
  <si>
    <r>
      <rPr>
        <sz val="10"/>
        <color rgb="FF000000"/>
        <rFont val="等线"/>
        <family val="3"/>
        <charset val="134"/>
      </rPr>
      <t xml:space="preserve">
①</t>
    </r>
    <r>
      <rPr>
        <sz val="10"/>
        <color rgb="FF000000"/>
        <rFont val="Noto Sans CJK SC"/>
        <family val="2"/>
      </rPr>
      <t xml:space="preserve">最重要的是选择高饱腹感主食。表格提供的可选主食里，尽量选择饱腹感高的：米饭、燕麦麸、燕麦片、土豆、红薯、玉米；饱腹感一般的：面包、馒头花卷；放弃饱腹感特低的主食：面条、米线。
②多吃蔬菜。蔬菜能抗饿，除了力量训练的练后餐，其他任何各餐都是多吃、先吃蔬菜，既能压制胰岛素帮助减脂，又能帮助抗饿。
③吃够瘦肉。各餐蛋白质配额都给得较高，请把瘦肉吃足，觉得饿还可以超出一点吃。很多人是正餐的蛋白质吃不足，餐间转向去吃低饱腹感的水果和零食，当然就会更饿。
④用零食夜宵的配额来垫肚子。零食夜宵可以吃瘦肉、乳制品、鸡蛋、无糖饮料等。
⑤增加一定有氧来换取碳水。有氧每消耗</t>
    </r>
    <r>
      <rPr>
        <sz val="10"/>
        <color rgb="FF000000"/>
        <rFont val="等线"/>
        <family val="3"/>
        <charset val="134"/>
      </rPr>
      <t xml:space="preserve">100</t>
    </r>
    <r>
      <rPr>
        <sz val="10"/>
        <color rgb="FF000000"/>
        <rFont val="Noto Sans CJK SC"/>
        <family val="2"/>
      </rPr>
      <t xml:space="preserve">大卡可以多吃</t>
    </r>
    <r>
      <rPr>
        <sz val="10"/>
        <color rgb="FF000000"/>
        <rFont val="等线"/>
        <family val="3"/>
        <charset val="134"/>
      </rPr>
      <t xml:space="preserve">25g</t>
    </r>
    <r>
      <rPr>
        <sz val="10"/>
        <color rgb="FF000000"/>
        <rFont val="Noto Sans CJK SC"/>
        <family val="2"/>
      </rPr>
      <t xml:space="preserve">碳水（约为</t>
    </r>
    <r>
      <rPr>
        <sz val="10"/>
        <color rgb="FF000000"/>
        <rFont val="等线"/>
        <family val="3"/>
        <charset val="134"/>
      </rPr>
      <t xml:space="preserve">80g</t>
    </r>
    <r>
      <rPr>
        <sz val="10"/>
        <color rgb="FF000000"/>
        <rFont val="Noto Sans CJK SC"/>
        <family val="2"/>
      </rPr>
      <t xml:space="preserve">米饭），有氧热量消耗参考饮食表格末尾的《每小时有氧的热量消耗》，但此法未必有用，因为有的人在做有氧后反而更饿，置换出的碳水还不够</t>
    </r>
    <r>
      <rPr>
        <sz val="10"/>
        <color rgb="FF000000"/>
        <rFont val="等线"/>
        <family val="3"/>
        <charset val="134"/>
      </rPr>
      <t xml:space="preserve">ta</t>
    </r>
    <r>
      <rPr>
        <sz val="10"/>
        <color rgb="FF000000"/>
        <rFont val="Noto Sans CJK SC"/>
        <family val="2"/>
      </rPr>
      <t xml:space="preserve">吃。
</t>
    </r>
  </si>
  <si>
    <r>
      <rPr>
        <b val="true"/>
        <sz val="11"/>
        <color rgb="FF000000"/>
        <rFont val="等线"/>
        <family val="3"/>
        <charset val="134"/>
      </rPr>
      <t xml:space="preserve">
15.</t>
    </r>
    <r>
      <rPr>
        <b val="true"/>
        <sz val="11"/>
        <color rgb="FF000000"/>
        <rFont val="Noto Sans CJK SC"/>
        <family val="2"/>
      </rPr>
      <t xml:space="preserve">为什么减脂是否需要有氧取决于当前体重？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</si>
  <si>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体重决定基础代谢，基础代谢又是人体最主要的热量消耗。因此，体重越大，基础代谢就越高，热量消耗就越高，减脂期能吃的饮食热量就越高。如果全部热量缺口用饮食提供感觉太饿时，就应该加有氧来增加饮食热量，这样就能保持热量缺口不变的情况下，但饥饿度降低一些。
体重</t>
    </r>
    <r>
      <rPr>
        <sz val="10"/>
        <color rgb="FF000000"/>
        <rFont val="等线"/>
        <family val="3"/>
        <charset val="134"/>
      </rPr>
      <t xml:space="preserve">&gt;80kg</t>
    </r>
    <r>
      <rPr>
        <sz val="10"/>
        <color rgb="FF000000"/>
        <rFont val="Noto Sans CJK SC"/>
        <family val="2"/>
      </rPr>
      <t xml:space="preserve">者，他们基础代谢足够高，只靠饮食提供热量缺口，只要排除了低饱腹感高热量的食物（高脂肉、糖油混合物、面条米线等低饱腹感碳水），吃起来都不会饿的，所以不需要加有氧来增加饮食热量。特别是</t>
    </r>
    <r>
      <rPr>
        <sz val="10"/>
        <color rgb="FF000000"/>
        <rFont val="等线"/>
        <family val="3"/>
        <charset val="134"/>
      </rPr>
      <t xml:space="preserve">100kg</t>
    </r>
    <r>
      <rPr>
        <sz val="10"/>
        <color rgb="FF000000"/>
        <rFont val="Noto Sans CJK SC"/>
        <family val="2"/>
      </rPr>
      <t xml:space="preserve">以上的大体重者，只靠饮食提供热量缺口都绝对不会饿，加有氧反而会让饮食热量高到有点吃不下。
体重</t>
    </r>
    <r>
      <rPr>
        <sz val="10"/>
        <color rgb="FF000000"/>
        <rFont val="等线"/>
        <family val="3"/>
        <charset val="134"/>
      </rPr>
      <t xml:space="preserve">70-80kg</t>
    </r>
    <r>
      <rPr>
        <sz val="10"/>
        <color rgb="FF000000"/>
        <rFont val="Noto Sans CJK SC"/>
        <family val="2"/>
      </rPr>
      <t xml:space="preserve">者，他们基础代谢一般，只靠饮食提供热量缺口，仍然是排除了低饱腹感高热量的食物（高脂肉、糖油混合物、面条米线等低饱腹感碳水），多数人吃起来也不太饿，因此不需要加有氧来让饮食多吃。但是也有部分人会觉得饿，则应该考虑加有氧来增加饮食热量，具体请看表格配套的《有氧的热量消耗》的指导。
体重</t>
    </r>
    <r>
      <rPr>
        <sz val="10"/>
        <color rgb="FF000000"/>
        <rFont val="等线"/>
        <family val="3"/>
        <charset val="134"/>
      </rPr>
      <t xml:space="preserve">&lt;70kg</t>
    </r>
    <r>
      <rPr>
        <sz val="10"/>
        <color rgb="FF000000"/>
        <rFont val="Noto Sans CJK SC"/>
        <family val="2"/>
      </rPr>
      <t xml:space="preserve">者，他们基础代谢比较低，只靠饮食提供热量缺口，即便是排除了低饱腹感高热量的食物（高脂肉、糖油混合物、面条米线等低饱腹感碳水），多数人也会有些饥饿感，因此默认需要做有氧来让饮食多吃。
虽然“体重越大就越不需要有氧”是对的，但该如何划分体重区间则是经验性的，上述的</t>
    </r>
    <r>
      <rPr>
        <sz val="10"/>
        <color rgb="FF000000"/>
        <rFont val="等线"/>
        <family val="3"/>
        <charset val="134"/>
      </rPr>
      <t xml:space="preserve">70kg</t>
    </r>
    <r>
      <rPr>
        <sz val="10"/>
        <color rgb="FF000000"/>
        <rFont val="Noto Sans CJK SC"/>
        <family val="2"/>
      </rPr>
      <t xml:space="preserve">以下、</t>
    </r>
    <r>
      <rPr>
        <sz val="10"/>
        <color rgb="FF000000"/>
        <rFont val="等线"/>
        <family val="3"/>
        <charset val="134"/>
      </rPr>
      <t xml:space="preserve">70-80kg</t>
    </r>
    <r>
      <rPr>
        <sz val="10"/>
        <color rgb="FF000000"/>
        <rFont val="Noto Sans CJK SC"/>
        <family val="2"/>
      </rPr>
      <t xml:space="preserve">、</t>
    </r>
    <r>
      <rPr>
        <sz val="10"/>
        <color rgb="FF000000"/>
        <rFont val="等线"/>
        <family val="3"/>
        <charset val="134"/>
      </rPr>
      <t xml:space="preserve">80kg</t>
    </r>
    <r>
      <rPr>
        <sz val="10"/>
        <color rgb="FF000000"/>
        <rFont val="Noto Sans CJK SC"/>
        <family val="2"/>
      </rPr>
      <t xml:space="preserve">以上的划分是</t>
    </r>
    <r>
      <rPr>
        <sz val="10"/>
        <color rgb="FF000000"/>
        <rFont val="等线"/>
        <family val="3"/>
        <charset val="134"/>
      </rPr>
      <t xml:space="preserve">up</t>
    </r>
    <r>
      <rPr>
        <sz val="10"/>
        <color rgb="FF000000"/>
        <rFont val="Noto Sans CJK SC"/>
        <family val="2"/>
      </rPr>
      <t xml:space="preserve">主的一个经验划分，实际上，</t>
    </r>
    <r>
      <rPr>
        <sz val="10"/>
        <color rgb="FF000000"/>
        <rFont val="等线"/>
        <family val="3"/>
        <charset val="134"/>
      </rPr>
      <t xml:space="preserve">70kg</t>
    </r>
    <r>
      <rPr>
        <sz val="10"/>
        <color rgb="FF000000"/>
        <rFont val="Noto Sans CJK SC"/>
        <family val="2"/>
      </rPr>
      <t xml:space="preserve">以下也肯定够有少数的耐饿者，全靠饮食提供热量缺口都不觉得饿，因此就不需要有氧；</t>
    </r>
    <r>
      <rPr>
        <sz val="10"/>
        <color rgb="FF000000"/>
        <rFont val="等线"/>
        <family val="3"/>
        <charset val="134"/>
      </rPr>
      <t xml:space="preserve">80kg</t>
    </r>
    <r>
      <rPr>
        <sz val="10"/>
        <color rgb="FF000000"/>
        <rFont val="Noto Sans CJK SC"/>
        <family val="2"/>
      </rPr>
      <t xml:space="preserve">以上者也肯定够有少数的大胃王，全靠饮食提供热量缺口会觉得吃不饱，需要加有氧来增加饮食热量。对于这些例外人士，请看表格配套的《有氧的热量消耗》的指导来调节饮食热量即可，想多吃就加有氧，想少吃就减有氧。
</t>
    </r>
  </si>
  <si>
    <r>
      <rPr>
        <b val="true"/>
        <sz val="11"/>
        <color rgb="FF000000"/>
        <rFont val="等线"/>
        <family val="3"/>
        <charset val="134"/>
      </rPr>
      <t xml:space="preserve">
16.</t>
    </r>
    <r>
      <rPr>
        <b val="true"/>
        <sz val="11"/>
        <color rgb="FF000000"/>
        <rFont val="Noto Sans CJK SC"/>
        <family val="2"/>
      </rPr>
      <t xml:space="preserve">为什么低热量节食后用本方案体重会增加？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</si>
  <si>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所谓“低热量节食”，是指每天饮食热量远低于基础代谢水平的饮食方式（本表热量设计已经够低，如果你之前吃得比本表还少得多，就属于此）。经历过低热量节食减肥的人群，肌糖原重量以及肌糖原的储水重量都比较低，再加上基础代谢可能有所损害，所以一旦恢复到正常碳水量和总热量的减脂饮食后，肌糖原重量以及肌糖原的储水重量都会提高，所以体重可能会在第一周不降反升。
低热量节食群体必须接受这个过程，把肌糖原、储水、基础代谢都恢复到正常水平后，才能像普通人那样开始正常减脂。如果因为恐惧体重上升而不敢放弃节食，那是饮鸩止渴、自欺欺人的做法。
</t>
    </r>
  </si>
  <si>
    <r>
      <rPr>
        <b val="true"/>
        <sz val="11"/>
        <color rgb="FF000000"/>
        <rFont val="等线"/>
        <family val="3"/>
        <charset val="134"/>
      </rPr>
      <t xml:space="preserve">
17.</t>
    </r>
    <r>
      <rPr>
        <b val="true"/>
        <sz val="11"/>
        <color rgb="FF000000"/>
        <rFont val="Noto Sans CJK SC"/>
        <family val="2"/>
      </rPr>
      <t xml:space="preserve">体脂称</t>
    </r>
    <r>
      <rPr>
        <b val="true"/>
        <sz val="11"/>
        <color rgb="FF000000"/>
        <rFont val="等线"/>
        <family val="3"/>
        <charset val="134"/>
      </rPr>
      <t xml:space="preserve">/</t>
    </r>
    <r>
      <rPr>
        <b val="true"/>
        <sz val="11"/>
        <color rgb="FF000000"/>
        <rFont val="Noto Sans CJK SC"/>
        <family val="2"/>
      </rPr>
      <t xml:space="preserve">体测仪的体脂和肌肉数据可信吗？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</si>
  <si>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不可信。体脂称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体测仪的数据只有体重有用，骨骼肌、体脂肪数据都不要当真。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怎么判断是否真的在减脂？减脂就是看体重、腰围、视觉变化，只要体重、腰围在下降，别人觉得你在变瘦，那就一定是在减脂。当然，体重变化要以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周为周期来比较，三五天的体重变化无意义。
</t>
    </r>
  </si>
  <si>
    <r>
      <rPr>
        <b val="true"/>
        <sz val="11"/>
        <color rgb="FF000000"/>
        <rFont val="等线"/>
        <family val="3"/>
        <charset val="134"/>
      </rPr>
      <t xml:space="preserve">
18.</t>
    </r>
    <r>
      <rPr>
        <b val="true"/>
        <sz val="11"/>
        <color rgb="FF000000"/>
        <rFont val="Noto Sans CJK SC"/>
        <family val="2"/>
      </rPr>
      <t xml:space="preserve">为什么两三天的体重变化没有意义？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</si>
  <si>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影响每日体重变化的因素：①未排出的食糜。食物消化排出需要</t>
    </r>
    <r>
      <rPr>
        <sz val="10"/>
        <color rgb="FF000000"/>
        <rFont val="等线"/>
        <family val="3"/>
        <charset val="134"/>
      </rPr>
      <t xml:space="preserve">1-4</t>
    </r>
    <r>
      <rPr>
        <sz val="10"/>
        <color rgb="FF000000"/>
        <rFont val="Noto Sans CJK SC"/>
        <family val="2"/>
      </rPr>
      <t xml:space="preserve">天，每天食物重量不同（比如某天吃得多、某天少吃一顿），会影响接下来数天的食糜重量，能显著改变体重；②人体脱水吸水。较低的盐分摄入能导致人体脱水掉体重，较高的盐分摄入能导致人体吸水长体重，每天吃盐量不同，就会影响体重；③脂肪的分解合成。这是大家关心的，但非常微弱，即便在正确减脂，每天脂肪分解量也不过三五十克，占全天体重变化的比例只有百分之几而已！
既然即便在正确减脂，每天的脂肪分解量也只占体重波动的百分之几而已，所以根本不可能通过每天的体重变化来判断脂肪量变化的，两三天的体重比较也无法判断。必须持续积累，让脂肪分解量积累到足够多的时候，构成了这个周期里体重变化的主要部分时，体重变化才能代表脂肪量变化。
所以，你可以经常称体重，但有意义的体重比较，应该用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周的变化来对比。两三天里体重增加了，不代表你增脂了，体重降低了，也不代表你减脂了。
</t>
    </r>
  </si>
  <si>
    <r>
      <rPr>
        <b val="true"/>
        <sz val="11"/>
        <color rgb="FF000000"/>
        <rFont val="等线"/>
        <family val="3"/>
        <charset val="134"/>
      </rPr>
      <t xml:space="preserve">
19.</t>
    </r>
    <r>
      <rPr>
        <b val="true"/>
        <sz val="11"/>
        <color rgb="FF000000"/>
        <rFont val="Noto Sans CJK SC"/>
        <family val="2"/>
      </rPr>
      <t xml:space="preserve">为什么管理碳蛋脂后就不做</t>
    </r>
    <r>
      <rPr>
        <b val="true"/>
        <sz val="11"/>
        <color rgb="FF000000"/>
        <rFont val="等线"/>
        <family val="3"/>
        <charset val="134"/>
      </rPr>
      <t xml:space="preserve">16+8</t>
    </r>
    <r>
      <rPr>
        <b val="true"/>
        <sz val="11"/>
        <color rgb="FF000000"/>
        <rFont val="Noto Sans CJK SC"/>
        <family val="2"/>
      </rPr>
      <t xml:space="preserve">轻断食了？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</si>
  <si>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轻断食是对完全搞不清楚碳蛋脂的超级小白比较合适的一种办法。
轻断食的优势是：操作极为简单，少吃一餐（一般是早饭）大概率就能降低全天</t>
    </r>
    <r>
      <rPr>
        <sz val="10"/>
        <color rgb="FF000000"/>
        <rFont val="等线"/>
        <family val="3"/>
        <charset val="134"/>
      </rPr>
      <t xml:space="preserve">20-30%</t>
    </r>
    <r>
      <rPr>
        <sz val="10"/>
        <color rgb="FF000000"/>
        <rFont val="Noto Sans CJK SC"/>
        <family val="2"/>
      </rPr>
      <t xml:space="preserve">的热量摄入，只要保持其他两餐以及运动习惯和之前不变，就正好形成了</t>
    </r>
    <r>
      <rPr>
        <sz val="10"/>
        <color rgb="FF000000"/>
        <rFont val="等线"/>
        <family val="3"/>
        <charset val="134"/>
      </rPr>
      <t xml:space="preserve">20-30%</t>
    </r>
    <r>
      <rPr>
        <sz val="10"/>
        <color rgb="FF000000"/>
        <rFont val="Noto Sans CJK SC"/>
        <family val="2"/>
      </rPr>
      <t xml:space="preserve">的合适热量缺口。相反，你让小白们去设置各餐的碳蛋脂的量去做</t>
    </r>
    <r>
      <rPr>
        <sz val="10"/>
        <color rgb="FF000000"/>
        <rFont val="等线"/>
        <family val="3"/>
        <charset val="134"/>
      </rPr>
      <t xml:space="preserve">20-30%</t>
    </r>
    <r>
      <rPr>
        <sz val="10"/>
        <color rgb="FF000000"/>
        <rFont val="Noto Sans CJK SC"/>
        <family val="2"/>
      </rPr>
      <t xml:space="preserve">的热量缺口，就需要他们对碳蛋脂有基础知识，对各餐食物能定量饮食，他们是不会或者不愿意如此操作的。所以操作简单是轻断食最大的优势。
轻断食的缺点是：①碳蛋脂的比例可能不合适，因为轻断食只减热量，不管热量的碳蛋脂构成；②热量缺口可能不合适，两餐的进食期吃的总热量可能太高（比如吃一些高脂肉或糖油混合物）或者过低（比如吃“自律健康餐”）。
所以，轻断食适合的是完全搞不清楚碳蛋脂的超级小白，而对于能管理碳蛋脂的人来说（本方案就是给你管理碳蛋脂的），就不要用轻断食那种简单办法了，更精准有效。
</t>
    </r>
  </si>
  <si>
    <r>
      <rPr>
        <b val="true"/>
        <sz val="14"/>
        <rFont val="Noto Sans CJK SC"/>
        <family val="2"/>
      </rPr>
      <t xml:space="preserve">《增肌</t>
    </r>
    <r>
      <rPr>
        <b val="true"/>
        <sz val="14"/>
        <rFont val="等线"/>
        <family val="3"/>
        <charset val="134"/>
      </rPr>
      <t xml:space="preserve">-</t>
    </r>
    <r>
      <rPr>
        <b val="true"/>
        <sz val="14"/>
        <rFont val="Noto Sans CJK SC"/>
        <family val="2"/>
      </rPr>
      <t xml:space="preserve">问答汇总》目录</t>
    </r>
  </si>
  <si>
    <r>
      <rPr>
        <sz val="11"/>
        <color rgb="FF000000"/>
        <rFont val="等线"/>
        <family val="3"/>
        <charset val="134"/>
      </rPr>
      <t xml:space="preserve">
1.</t>
    </r>
    <r>
      <rPr>
        <sz val="11"/>
        <color rgb="FF000000"/>
        <rFont val="Noto Sans CJK SC"/>
        <family val="2"/>
      </rPr>
      <t xml:space="preserve">执行了一个月但体重不长该怎么调整？
</t>
    </r>
    <r>
      <rPr>
        <sz val="11"/>
        <color rgb="FF000000"/>
        <rFont val="等线"/>
        <family val="3"/>
        <charset val="134"/>
      </rPr>
      <t xml:space="preserve">2.</t>
    </r>
    <r>
      <rPr>
        <sz val="11"/>
        <color rgb="FF000000"/>
        <rFont val="Noto Sans CJK SC"/>
        <family val="2"/>
      </rPr>
      <t xml:space="preserve">为什么要新手初期要定量饮食？
</t>
    </r>
    <r>
      <rPr>
        <sz val="11"/>
        <color rgb="FF000000"/>
        <rFont val="等线"/>
        <family val="3"/>
        <charset val="134"/>
      </rPr>
      <t xml:space="preserve">3.</t>
    </r>
    <r>
      <rPr>
        <sz val="11"/>
        <color rgb="FF000000"/>
        <rFont val="Noto Sans CJK SC"/>
        <family val="2"/>
      </rPr>
      <t xml:space="preserve">难道要一直称重吃饭？食物是生重还是熟重？
</t>
    </r>
    <r>
      <rPr>
        <sz val="11"/>
        <color rgb="FF000000"/>
        <rFont val="等线"/>
        <family val="3"/>
        <charset val="134"/>
      </rPr>
      <t xml:space="preserve">4.</t>
    </r>
    <r>
      <rPr>
        <sz val="11"/>
        <color rgb="FF000000"/>
        <rFont val="Noto Sans CJK SC"/>
        <family val="2"/>
      </rPr>
      <t xml:space="preserve">是否有一些固定重量的食物？
</t>
    </r>
    <r>
      <rPr>
        <sz val="11"/>
        <color rgb="FF000000"/>
        <rFont val="等线"/>
        <family val="3"/>
        <charset val="134"/>
      </rPr>
      <t xml:space="preserve">5.</t>
    </r>
    <r>
      <rPr>
        <sz val="11"/>
        <color rgb="FF000000"/>
        <rFont val="Noto Sans CJK SC"/>
        <family val="2"/>
      </rPr>
      <t xml:space="preserve">表格里哪些食物如果不定量会被严重错估？
</t>
    </r>
    <r>
      <rPr>
        <sz val="11"/>
        <color rgb="FF000000"/>
        <rFont val="等线"/>
        <family val="3"/>
        <charset val="134"/>
      </rPr>
      <t xml:space="preserve">6.</t>
    </r>
    <r>
      <rPr>
        <sz val="11"/>
        <color rgb="FF000000"/>
        <rFont val="Noto Sans CJK SC"/>
        <family val="2"/>
      </rPr>
      <t xml:space="preserve">哪些食物需要特别提醒？
</t>
    </r>
    <r>
      <rPr>
        <sz val="11"/>
        <color rgb="FF000000"/>
        <rFont val="等线"/>
        <family val="3"/>
        <charset val="134"/>
      </rPr>
      <t xml:space="preserve">7.</t>
    </r>
    <r>
      <rPr>
        <sz val="11"/>
        <color rgb="FF000000"/>
        <rFont val="Noto Sans CJK SC"/>
        <family val="2"/>
      </rPr>
      <t xml:space="preserve">吃外卖该怎么办？
</t>
    </r>
    <r>
      <rPr>
        <sz val="11"/>
        <color rgb="FF000000"/>
        <rFont val="等线"/>
        <family val="3"/>
        <charset val="134"/>
      </rPr>
      <t xml:space="preserve">8.</t>
    </r>
    <r>
      <rPr>
        <sz val="11"/>
        <color rgb="FF000000"/>
        <rFont val="Noto Sans CJK SC"/>
        <family val="2"/>
      </rPr>
      <t xml:space="preserve">食堂外卖的瘦肉量不够怎么办？
</t>
    </r>
    <r>
      <rPr>
        <sz val="11"/>
        <color rgb="FF000000"/>
        <rFont val="等线"/>
        <family val="3"/>
        <charset val="134"/>
      </rPr>
      <t xml:space="preserve">9.</t>
    </r>
    <r>
      <rPr>
        <sz val="11"/>
        <color rgb="FF000000"/>
        <rFont val="Noto Sans CJK SC"/>
        <family val="2"/>
      </rPr>
      <t xml:space="preserve">在外就餐怎么办？
</t>
    </r>
    <r>
      <rPr>
        <sz val="11"/>
        <color rgb="FF000000"/>
        <rFont val="等线"/>
        <family val="3"/>
        <charset val="134"/>
      </rPr>
      <t xml:space="preserve">10.</t>
    </r>
    <r>
      <rPr>
        <sz val="11"/>
        <color rgb="FF000000"/>
        <rFont val="Noto Sans CJK SC"/>
        <family val="2"/>
      </rPr>
      <t xml:space="preserve">增肌期需要在体重增加后调整饮食配额吗？
</t>
    </r>
    <r>
      <rPr>
        <sz val="11"/>
        <color rgb="FF000000"/>
        <rFont val="等线"/>
        <family val="3"/>
        <charset val="134"/>
      </rPr>
      <t xml:space="preserve">11.</t>
    </r>
    <r>
      <rPr>
        <sz val="11"/>
        <color rgb="FF000000"/>
        <rFont val="Noto Sans CJK SC"/>
        <family val="2"/>
      </rPr>
      <t xml:space="preserve">改了力训时间该怎么修改力训日的餐序？
</t>
    </r>
    <r>
      <rPr>
        <sz val="11"/>
        <color rgb="FF000000"/>
        <rFont val="等线"/>
        <family val="3"/>
        <charset val="134"/>
      </rPr>
      <t xml:space="preserve">12.</t>
    </r>
    <r>
      <rPr>
        <sz val="11"/>
        <color rgb="FF000000"/>
        <rFont val="Noto Sans CJK SC"/>
        <family val="2"/>
      </rPr>
      <t xml:space="preserve">体脂称</t>
    </r>
    <r>
      <rPr>
        <sz val="11"/>
        <color rgb="FF000000"/>
        <rFont val="等线"/>
        <family val="3"/>
        <charset val="134"/>
      </rPr>
      <t xml:space="preserve">/</t>
    </r>
    <r>
      <rPr>
        <sz val="11"/>
        <color rgb="FF000000"/>
        <rFont val="Noto Sans CJK SC"/>
        <family val="2"/>
      </rPr>
      <t xml:space="preserve">体测仪的体脂和肌肉数据可信吗？
</t>
    </r>
    <r>
      <rPr>
        <sz val="11"/>
        <color rgb="FF000000"/>
        <rFont val="等线"/>
        <family val="3"/>
        <charset val="134"/>
      </rPr>
      <t xml:space="preserve">13.</t>
    </r>
    <r>
      <rPr>
        <sz val="11"/>
        <color rgb="FF000000"/>
        <rFont val="Noto Sans CJK SC"/>
        <family val="2"/>
      </rPr>
      <t xml:space="preserve">增肌到什么程度应该转减脂？
</t>
    </r>
  </si>
  <si>
    <r>
      <rPr>
        <b val="true"/>
        <sz val="11"/>
        <color rgb="FF000000"/>
        <rFont val="等线"/>
        <family val="3"/>
        <charset val="134"/>
      </rPr>
      <t xml:space="preserve">
1.</t>
    </r>
    <r>
      <rPr>
        <b val="true"/>
        <sz val="11"/>
        <color rgb="FF000000"/>
        <rFont val="Noto Sans CJK SC"/>
        <family val="2"/>
      </rPr>
      <t xml:space="preserve">执行了一个月但体重不长该怎么调整？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</si>
  <si>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增肌期体重的建议增速，男性每月体重增加一般不超过</t>
    </r>
    <r>
      <rPr>
        <sz val="10"/>
        <color rgb="FF000000"/>
        <rFont val="等线"/>
        <family val="3"/>
        <charset val="134"/>
      </rPr>
      <t xml:space="preserve">1kg</t>
    </r>
    <r>
      <rPr>
        <sz val="10"/>
        <color rgb="FF000000"/>
        <rFont val="Noto Sans CJK SC"/>
        <family val="2"/>
      </rPr>
      <t xml:space="preserve">，女性每月体重增加一般不超过</t>
    </r>
    <r>
      <rPr>
        <sz val="10"/>
        <color rgb="FF000000"/>
        <rFont val="等线"/>
        <family val="3"/>
        <charset val="134"/>
      </rPr>
      <t xml:space="preserve">0.5kg</t>
    </r>
    <r>
      <rPr>
        <sz val="10"/>
        <color rgb="FF000000"/>
        <rFont val="Noto Sans CJK SC"/>
        <family val="2"/>
      </rPr>
      <t xml:space="preserve">。
为什么要求增速这么慢？因为增肌和减脂不同，肌肉合成速度比脂肪分解速度要慢得多，平均每天能长</t>
    </r>
    <r>
      <rPr>
        <sz val="10"/>
        <color rgb="FF000000"/>
        <rFont val="等线"/>
        <family val="3"/>
        <charset val="134"/>
      </rPr>
      <t xml:space="preserve">10g</t>
    </r>
    <r>
      <rPr>
        <sz val="10"/>
        <color rgb="FF000000"/>
        <rFont val="Noto Sans CJK SC"/>
        <family val="2"/>
      </rPr>
      <t xml:space="preserve">肌肉已经很高效了，每月的肌肉增量最多也就</t>
    </r>
    <r>
      <rPr>
        <sz val="10"/>
        <color rgb="FF000000"/>
        <rFont val="等线"/>
        <family val="3"/>
        <charset val="134"/>
      </rPr>
      <t xml:space="preserve">10g/</t>
    </r>
    <r>
      <rPr>
        <sz val="10"/>
        <color rgb="FF000000"/>
        <rFont val="Noto Sans CJK SC"/>
        <family val="2"/>
      </rPr>
      <t xml:space="preserve">天</t>
    </r>
    <r>
      <rPr>
        <sz val="10"/>
        <color rgb="FF000000"/>
        <rFont val="等线"/>
        <family val="3"/>
        <charset val="134"/>
      </rPr>
      <t xml:space="preserve">×30</t>
    </r>
    <r>
      <rPr>
        <sz val="10"/>
        <color rgb="FF000000"/>
        <rFont val="Noto Sans CJK SC"/>
        <family val="2"/>
      </rPr>
      <t xml:space="preserve">天</t>
    </r>
    <r>
      <rPr>
        <sz val="10"/>
        <color rgb="FF000000"/>
        <rFont val="等线"/>
        <family val="3"/>
        <charset val="134"/>
      </rPr>
      <t xml:space="preserve">=300g</t>
    </r>
    <r>
      <rPr>
        <sz val="10"/>
        <color rgb="FF000000"/>
        <rFont val="Noto Sans CJK SC"/>
        <family val="2"/>
      </rPr>
      <t xml:space="preserve">，如果体重增加数倍于此，则多出的都是脂肪，成为减脂期的累赘。所以增肌期的体重不要严格要求上涨，只要有上行趋势即可，这是和减脂期的重要区别。
但是，如果增肌体重一个月、两个月都毫无变化，那就是确实处于热量平衡状态，还得加热量。加热量的办法：每天增加碳水</t>
    </r>
    <r>
      <rPr>
        <sz val="10"/>
        <color rgb="FF000000"/>
        <rFont val="等线"/>
        <family val="3"/>
        <charset val="134"/>
      </rPr>
      <t xml:space="preserve">30-60g</t>
    </r>
    <r>
      <rPr>
        <sz val="10"/>
        <color rgb="FF000000"/>
        <rFont val="Noto Sans CJK SC"/>
        <family val="2"/>
      </rPr>
      <t xml:space="preserve">（约为米饭</t>
    </r>
    <r>
      <rPr>
        <sz val="10"/>
        <color rgb="FF000000"/>
        <rFont val="等线"/>
        <family val="3"/>
        <charset val="134"/>
      </rPr>
      <t xml:space="preserve">100-200g</t>
    </r>
    <r>
      <rPr>
        <sz val="10"/>
        <color rgb="FF000000"/>
        <rFont val="Noto Sans CJK SC"/>
        <family val="2"/>
      </rPr>
      <t xml:space="preserve">），或者增加脂肪</t>
    </r>
    <r>
      <rPr>
        <sz val="10"/>
        <color rgb="FF000000"/>
        <rFont val="等线"/>
        <family val="3"/>
        <charset val="134"/>
      </rPr>
      <t xml:space="preserve">10-20g</t>
    </r>
    <r>
      <rPr>
        <sz val="10"/>
        <color rgb="FF000000"/>
        <rFont val="Noto Sans CJK SC"/>
        <family val="2"/>
      </rPr>
      <t xml:space="preserve">（坚果</t>
    </r>
    <r>
      <rPr>
        <sz val="10"/>
        <color rgb="FF000000"/>
        <rFont val="等线"/>
        <family val="3"/>
        <charset val="134"/>
      </rPr>
      <t xml:space="preserve">30g</t>
    </r>
    <r>
      <rPr>
        <sz val="10"/>
        <color rgb="FF000000"/>
        <rFont val="Noto Sans CJK SC"/>
        <family val="2"/>
      </rPr>
      <t xml:space="preserve">，或全脂牛奶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盒），这样就增加了一两百大卡的热量摄入。如果这样吃体重还是不长，就再如此加一次热量。
相反，如果增肌体重增速超过上述建议，则可减少一点热量来缩小热量盈余。办法相反：每天减少碳水</t>
    </r>
    <r>
      <rPr>
        <sz val="10"/>
        <color rgb="FF000000"/>
        <rFont val="等线"/>
        <family val="3"/>
        <charset val="134"/>
      </rPr>
      <t xml:space="preserve">30-60g</t>
    </r>
    <r>
      <rPr>
        <sz val="10"/>
        <color rgb="FF000000"/>
        <rFont val="Noto Sans CJK SC"/>
        <family val="2"/>
      </rPr>
      <t xml:space="preserve">（约为米饭</t>
    </r>
    <r>
      <rPr>
        <sz val="10"/>
        <color rgb="FF000000"/>
        <rFont val="等线"/>
        <family val="3"/>
        <charset val="134"/>
      </rPr>
      <t xml:space="preserve">100-200g</t>
    </r>
    <r>
      <rPr>
        <sz val="10"/>
        <color rgb="FF000000"/>
        <rFont val="Noto Sans CJK SC"/>
        <family val="2"/>
      </rPr>
      <t xml:space="preserve">），或者减少脂肪</t>
    </r>
    <r>
      <rPr>
        <sz val="10"/>
        <color rgb="FF000000"/>
        <rFont val="等线"/>
        <family val="3"/>
        <charset val="134"/>
      </rPr>
      <t xml:space="preserve">10-20g</t>
    </r>
    <r>
      <rPr>
        <sz val="10"/>
        <color rgb="FF000000"/>
        <rFont val="Noto Sans CJK SC"/>
        <family val="2"/>
      </rPr>
      <t xml:space="preserve">（原表规定的每日坚果</t>
    </r>
    <r>
      <rPr>
        <sz val="10"/>
        <color rgb="FF000000"/>
        <rFont val="等线"/>
        <family val="3"/>
        <charset val="134"/>
      </rPr>
      <t xml:space="preserve">30g</t>
    </r>
    <r>
      <rPr>
        <sz val="10"/>
        <color rgb="FF000000"/>
        <rFont val="Noto Sans CJK SC"/>
        <family val="2"/>
      </rPr>
      <t xml:space="preserve">不吃了即可），这样就减少了一两百大卡的热量摄入。
</t>
    </r>
  </si>
  <si>
    <r>
      <rPr>
        <b val="true"/>
        <sz val="11"/>
        <color rgb="FF000000"/>
        <rFont val="等线"/>
        <family val="3"/>
        <charset val="134"/>
      </rPr>
      <t xml:space="preserve">
2.</t>
    </r>
    <r>
      <rPr>
        <b val="true"/>
        <sz val="11"/>
        <color rgb="FF000000"/>
        <rFont val="Noto Sans CJK SC"/>
        <family val="2"/>
      </rPr>
      <t xml:space="preserve">为什么要新手初期要定量饮食？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</si>
  <si>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因为新手对日常食物的碳蛋脂量没有概念，按感觉吃饭大概率会导致碳蛋脂的总量严重错误。如果按感觉吃饭能八九不离十，那大家也不会有增肌体重不长，或者增长过快长成胖子的问题了。我已经帮你把食物重量算好，食物品种也覆盖了日常大部分食物，你要做的唯一事情就是买个食物称，在初期（用几天到一周的时间）做定量饮食。
当然，增肌饮食的精确度要求比减脂更低，因为增肌期的热量摄入要高得多，对因为定量错误、食物错误导致的饮食热量错误的容错能力更高，所以增肌饮食不用过于精细和紧张。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</si>
  <si>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大部分食物不是全国统一重量的，仍需自己定量，比较固定重量的食物只有以下这些：
【外卖米饭（长方形盒）】碳水</t>
    </r>
    <r>
      <rPr>
        <sz val="10"/>
        <color rgb="FF000000"/>
        <rFont val="等线"/>
        <family val="3"/>
        <charset val="134"/>
      </rPr>
      <t xml:space="preserve">100g/</t>
    </r>
    <r>
      <rPr>
        <sz val="10"/>
        <color rgb="FF000000"/>
        <rFont val="Noto Sans CJK SC"/>
        <family val="2"/>
      </rPr>
      <t xml:space="preserve">盒
【外卖米饭（圆形扁盒）】碳水</t>
    </r>
    <r>
      <rPr>
        <sz val="10"/>
        <color rgb="FF000000"/>
        <rFont val="等线"/>
        <family val="3"/>
        <charset val="134"/>
      </rPr>
      <t xml:space="preserve">75g/</t>
    </r>
    <r>
      <rPr>
        <sz val="10"/>
        <color rgb="FF000000"/>
        <rFont val="Noto Sans CJK SC"/>
        <family val="2"/>
      </rPr>
      <t xml:space="preserve">盒
【吐司切片面包】碳水</t>
    </r>
    <r>
      <rPr>
        <sz val="10"/>
        <color rgb="FF000000"/>
        <rFont val="等线"/>
        <family val="3"/>
        <charset val="134"/>
      </rPr>
      <t xml:space="preserve">25g/</t>
    </r>
    <r>
      <rPr>
        <sz val="10"/>
        <color rgb="FF000000"/>
        <rFont val="Noto Sans CJK SC"/>
        <family val="2"/>
      </rPr>
      <t xml:space="preserve">片
【小鸡腿（去皮）】蛋白质</t>
    </r>
    <r>
      <rPr>
        <sz val="10"/>
        <color rgb="FF000000"/>
        <rFont val="等线"/>
        <family val="3"/>
        <charset val="134"/>
      </rPr>
      <t xml:space="preserve">15g/</t>
    </r>
    <r>
      <rPr>
        <sz val="10"/>
        <color rgb="FF000000"/>
        <rFont val="Noto Sans CJK SC"/>
        <family val="2"/>
      </rPr>
      <t xml:space="preserve">个
【全鸡腿（去皮）】蛋白质</t>
    </r>
    <r>
      <rPr>
        <sz val="10"/>
        <color rgb="FF000000"/>
        <rFont val="等线"/>
        <family val="3"/>
        <charset val="134"/>
      </rPr>
      <t xml:space="preserve">50g/</t>
    </r>
    <r>
      <rPr>
        <sz val="10"/>
        <color rgb="FF000000"/>
        <rFont val="Noto Sans CJK SC"/>
        <family val="2"/>
      </rPr>
      <t xml:space="preserve">个
【全鸭腿（去皮）】蛋白质</t>
    </r>
    <r>
      <rPr>
        <sz val="10"/>
        <color rgb="FF000000"/>
        <rFont val="等线"/>
        <family val="3"/>
        <charset val="134"/>
      </rPr>
      <t xml:space="preserve">20g/</t>
    </r>
    <r>
      <rPr>
        <sz val="10"/>
        <color rgb="FF000000"/>
        <rFont val="Noto Sans CJK SC"/>
        <family val="2"/>
      </rPr>
      <t xml:space="preserve">个
【苹果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橙子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香蕉】</t>
    </r>
    <r>
      <rPr>
        <sz val="10"/>
        <color rgb="FF000000"/>
        <rFont val="等线"/>
        <family val="3"/>
        <charset val="134"/>
      </rPr>
      <t xml:space="preserve">20-30g</t>
    </r>
    <r>
      <rPr>
        <sz val="10"/>
        <color rgb="FF000000"/>
        <rFont val="Noto Sans CJK SC"/>
        <family val="2"/>
      </rPr>
      <t xml:space="preserve">碳水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个
【蓝莓】</t>
    </r>
    <r>
      <rPr>
        <sz val="10"/>
        <color rgb="FF000000"/>
        <rFont val="等线"/>
        <family val="3"/>
        <charset val="134"/>
      </rPr>
      <t xml:space="preserve">15g</t>
    </r>
    <r>
      <rPr>
        <sz val="10"/>
        <color rgb="FF000000"/>
        <rFont val="Noto Sans CJK SC"/>
        <family val="2"/>
      </rPr>
      <t xml:space="preserve">碳水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盒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</si>
  <si>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【面条】容易被低估。面条是饱腹感最低的主食之一，外面一碗面的碳水量一般高达</t>
    </r>
    <r>
      <rPr>
        <sz val="10"/>
        <color rgb="FF000000"/>
        <rFont val="等线"/>
        <family val="3"/>
        <charset val="134"/>
      </rPr>
      <t xml:space="preserve">80-160g</t>
    </r>
    <r>
      <rPr>
        <sz val="10"/>
        <color rgb="FF000000"/>
        <rFont val="Noto Sans CJK SC"/>
        <family val="2"/>
      </rPr>
      <t xml:space="preserve">。即便增肌期，也基本只能作为练后餐那顿最大的碳水，一般不作为常规主食。如果一定要经常吃，自己定量，熟面条碳水率</t>
    </r>
    <r>
      <rPr>
        <sz val="10"/>
        <color rgb="FF000000"/>
        <rFont val="等线"/>
        <family val="3"/>
        <charset val="134"/>
      </rPr>
      <t xml:space="preserve">23%</t>
    </r>
    <r>
      <rPr>
        <sz val="10"/>
        <color rgb="FF000000"/>
        <rFont val="Noto Sans CJK SC"/>
        <family val="2"/>
      </rPr>
      <t xml:space="preserve">，干面碳水率</t>
    </r>
    <r>
      <rPr>
        <sz val="10"/>
        <color rgb="FF000000"/>
        <rFont val="等线"/>
        <family val="3"/>
        <charset val="134"/>
      </rPr>
      <t xml:space="preserve">70%</t>
    </r>
    <r>
      <rPr>
        <sz val="10"/>
        <color rgb="FF000000"/>
        <rFont val="Noto Sans CJK SC"/>
        <family val="2"/>
      </rPr>
      <t xml:space="preserve">，熟米线碳水率</t>
    </r>
    <r>
      <rPr>
        <sz val="10"/>
        <color rgb="FF000000"/>
        <rFont val="等线"/>
        <family val="3"/>
        <charset val="134"/>
      </rPr>
      <t xml:space="preserve">33%</t>
    </r>
    <r>
      <rPr>
        <sz val="10"/>
        <color rgb="FF000000"/>
        <rFont val="Noto Sans CJK SC"/>
        <family val="2"/>
      </rPr>
      <t xml:space="preserve">。
【炒菜瘦肉量】容易被高估。食堂外卖的一人份瘦肉炒菜，瘦肉量一般只有</t>
    </r>
    <r>
      <rPr>
        <sz val="10"/>
        <color rgb="FF000000"/>
        <rFont val="等线"/>
        <family val="3"/>
        <charset val="134"/>
      </rPr>
      <t xml:space="preserve">40-80g</t>
    </r>
    <r>
      <rPr>
        <sz val="10"/>
        <color rgb="FF000000"/>
        <rFont val="Noto Sans CJK SC"/>
        <family val="2"/>
      </rPr>
      <t xml:space="preserve">（蛋白质</t>
    </r>
    <r>
      <rPr>
        <sz val="10"/>
        <color rgb="FF000000"/>
        <rFont val="等线"/>
        <family val="3"/>
        <charset val="134"/>
      </rPr>
      <t xml:space="preserve">10-20g</t>
    </r>
    <r>
      <rPr>
        <sz val="10"/>
        <color rgb="FF000000"/>
        <rFont val="Noto Sans CJK SC"/>
        <family val="2"/>
      </rPr>
      <t xml:space="preserve">），牛肉、虾肉等昂贵的瘦肉会少，所以切勿觉得正餐有一个瘦肉炒菜就蛋白质充足了，可以用鸡腿、卤牛肉来增补蛋白质。
</t>
    </r>
  </si>
  <si>
    <r>
      <rPr>
        <b val="true"/>
        <sz val="11"/>
        <color rgb="FF000000"/>
        <rFont val="等线"/>
        <family val="3"/>
        <charset val="134"/>
      </rPr>
      <t xml:space="preserve">
6.</t>
    </r>
    <r>
      <rPr>
        <b val="true"/>
        <sz val="11"/>
        <color rgb="FF000000"/>
        <rFont val="Noto Sans CJK SC"/>
        <family val="2"/>
      </rPr>
      <t xml:space="preserve">哪些食物是需要特别提醒的？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</si>
  <si>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【正确的外卖】单独的主食</t>
    </r>
    <r>
      <rPr>
        <sz val="10"/>
        <color rgb="FF000000"/>
        <rFont val="等线"/>
        <family val="3"/>
        <charset val="134"/>
      </rPr>
      <t xml:space="preserve">+</t>
    </r>
    <r>
      <rPr>
        <sz val="10"/>
        <color rgb="FF000000"/>
        <rFont val="Noto Sans CJK SC"/>
        <family val="2"/>
      </rPr>
      <t xml:space="preserve">较多的瘦肉，这样才方便定量。外卖米饭，长方形盒碳水</t>
    </r>
    <r>
      <rPr>
        <sz val="10"/>
        <color rgb="FF000000"/>
        <rFont val="等线"/>
        <family val="3"/>
        <charset val="134"/>
      </rPr>
      <t xml:space="preserve">90g/</t>
    </r>
    <r>
      <rPr>
        <sz val="10"/>
        <color rgb="FF000000"/>
        <rFont val="Noto Sans CJK SC"/>
        <family val="2"/>
      </rPr>
      <t xml:space="preserve">盒，圆形盒碳水</t>
    </r>
    <r>
      <rPr>
        <sz val="10"/>
        <color rgb="FF000000"/>
        <rFont val="等线"/>
        <family val="3"/>
        <charset val="134"/>
      </rPr>
      <t xml:space="preserve">75g/</t>
    </r>
    <r>
      <rPr>
        <sz val="10"/>
        <color rgb="FF000000"/>
        <rFont val="Noto Sans CJK SC"/>
        <family val="2"/>
      </rPr>
      <t xml:space="preserve">盒，瘦肉量自己称重定一下看够不够，如果不够，考虑加一份肉，或者其他几餐多吃点蛋白质。建议先固定几家外卖，不要天天换来换去，以免定量麻烦。搜索关键词：跷脚牛肉、酸菜鱼、沙县、各种带“鸡”字的（黄焖鸡、蒸鸡、烤鸡、窑鸡、鸡腿等）。
【错误的外卖】①缺乏瘦肉的外卖，比如面条、米线、盖饭；②混合餐外卖，比如轻食、健康餐，</t>
    </r>
    <r>
      <rPr>
        <sz val="10"/>
        <color rgb="FF000000"/>
        <rFont val="等线"/>
        <family val="3"/>
        <charset val="134"/>
      </rPr>
      <t xml:space="preserve">N</t>
    </r>
    <r>
      <rPr>
        <sz val="10"/>
        <color rgb="FF000000"/>
        <rFont val="Noto Sans CJK SC"/>
        <family val="2"/>
      </rPr>
      <t xml:space="preserve">种食物全部搅拌在一起，让你无法定量；③高脂肉外卖：以本表列出的高脂肉作为肉类的外卖，都不应作为日常食物，包括猪大排、糖醋里脊、锅包肉、炸鸡、烤肉、午餐肉、肥牛、肥羊、排骨、牛排、肉肠、肉饼、肉馅、肉丸等。
</t>
    </r>
  </si>
  <si>
    <r>
      <rPr>
        <b val="true"/>
        <sz val="11"/>
        <color rgb="FF000000"/>
        <rFont val="等线"/>
        <family val="3"/>
        <charset val="134"/>
      </rPr>
      <t xml:space="preserve">
8.</t>
    </r>
    <r>
      <rPr>
        <b val="true"/>
        <sz val="11"/>
        <color rgb="FF000000"/>
        <rFont val="Noto Sans CJK SC"/>
        <family val="2"/>
      </rPr>
      <t xml:space="preserve">食堂外卖的瘦肉量吃不够怎么办？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</si>
  <si>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吃食堂外卖，碳水和脂肪都不会缺的，容易缺的是瘦肉，如果确实找不到瘦肉，该怎么满足蛋白质摄入呢：①自己卤或者在熟食店买一些鸡腿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酱牛肉之类的瘦肉，放冰箱里，每天带点去食堂补充；②电商买真空包装的速食鸡胸肉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牛肉，但会比较难吃；②蛋白粉替代，蛋白粉的蛋白质率高达约</t>
    </r>
    <r>
      <rPr>
        <sz val="10"/>
        <color rgb="FF000000"/>
        <rFont val="等线"/>
        <family val="3"/>
        <charset val="134"/>
      </rPr>
      <t xml:space="preserve">80%</t>
    </r>
    <r>
      <rPr>
        <sz val="10"/>
        <color rgb="FF000000"/>
        <rFont val="Noto Sans CJK SC"/>
        <family val="2"/>
      </rPr>
      <t xml:space="preserve">，吃一点就相当于吃了不少瘦肉。
但必须提醒，如果你因为吃卤肉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蛋白粉而不怎么吃大众带油炒菜的话，则属于表格里【脂肪缺乏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】的情况，请参照表格指导来补充脂肪摄入。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</si>
  <si>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在外就餐不影响减脂，更不会影响增肌了。在外就餐桌上摆的还是碳蛋脂，只是无法定量而已，影响不大。碳水量参考你既往的主食量来吃即可，瘦肉量可以比较随意，蔬菜随意。
特别需要注意的就是少吃不吃【高脂肉】和【糖油混合物】。例如，吃火锅、烤肉就点店里最瘦的肉，配一点主食和蔬菜，而不是吃五花肉、肥牛、肥羊、炸酥肉、炸馒头、炸糍粑、锅盔等。当然，增肌期需要热量盈余，对“脏”食物的容纳能力肯定比减脂期强一些，有时候吃吃也无妨，但仍然不能作为基础食物。
</t>
    </r>
  </si>
  <si>
    <r>
      <rPr>
        <b val="true"/>
        <sz val="11"/>
        <color rgb="FF000000"/>
        <rFont val="等线"/>
        <family val="3"/>
        <charset val="134"/>
      </rPr>
      <t xml:space="preserve">
10.</t>
    </r>
    <r>
      <rPr>
        <b val="true"/>
        <sz val="11"/>
        <color rgb="FF000000"/>
        <rFont val="Noto Sans CJK SC"/>
        <family val="2"/>
      </rPr>
      <t xml:space="preserve">增肌期需要在体重增加后调整饮食配额吗？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</si>
  <si>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一般不需要。这是因为，体重增加</t>
    </r>
    <r>
      <rPr>
        <sz val="10"/>
        <color rgb="FF000000"/>
        <rFont val="等线"/>
        <family val="3"/>
        <charset val="134"/>
      </rPr>
      <t xml:space="preserve">10kg</t>
    </r>
    <r>
      <rPr>
        <sz val="10"/>
        <color rgb="FF000000"/>
        <rFont val="Noto Sans CJK SC"/>
        <family val="2"/>
      </rPr>
      <t xml:space="preserve">，基础代谢才增加约</t>
    </r>
    <r>
      <rPr>
        <sz val="10"/>
        <color rgb="FF000000"/>
        <rFont val="等线"/>
        <family val="3"/>
        <charset val="134"/>
      </rPr>
      <t xml:space="preserve">150</t>
    </r>
    <r>
      <rPr>
        <sz val="10"/>
        <color rgb="FF000000"/>
        <rFont val="Noto Sans CJK SC"/>
        <family val="2"/>
      </rPr>
      <t xml:space="preserve">大卡，这时候都未必抹平了热量盈余。而我们增肌期一般不会体重增加</t>
    </r>
    <r>
      <rPr>
        <sz val="10"/>
        <color rgb="FF000000"/>
        <rFont val="等线"/>
        <family val="3"/>
        <charset val="134"/>
      </rPr>
      <t xml:space="preserve">10kg</t>
    </r>
    <r>
      <rPr>
        <sz val="10"/>
        <color rgb="FF000000"/>
        <rFont val="Noto Sans CJK SC"/>
        <family val="2"/>
      </rPr>
      <t xml:space="preserve">以上，所以一旦最初的饮食热量是能让体重缓长的，那么整个增肌期都不用太调整配额。
而减脂期不同，大体重减脂的体重很可能有数个</t>
    </r>
    <r>
      <rPr>
        <sz val="10"/>
        <color rgb="FF000000"/>
        <rFont val="等线"/>
        <family val="3"/>
        <charset val="134"/>
      </rPr>
      <t xml:space="preserve">10kg</t>
    </r>
    <r>
      <rPr>
        <sz val="10"/>
        <color rgb="FF000000"/>
        <rFont val="Noto Sans CJK SC"/>
        <family val="2"/>
      </rPr>
      <t xml:space="preserve">，所以他们就需要在体重降低超过</t>
    </r>
    <r>
      <rPr>
        <sz val="10"/>
        <color rgb="FF000000"/>
        <rFont val="等线"/>
        <family val="3"/>
        <charset val="134"/>
      </rPr>
      <t xml:space="preserve">10kg</t>
    </r>
    <r>
      <rPr>
        <sz val="10"/>
        <color rgb="FF000000"/>
        <rFont val="Noto Sans CJK SC"/>
        <family val="2"/>
      </rPr>
      <t xml:space="preserve">后，随着基础代谢的降低，而对应降低约</t>
    </r>
    <r>
      <rPr>
        <sz val="10"/>
        <color rgb="FF000000"/>
        <rFont val="等线"/>
        <family val="3"/>
        <charset val="134"/>
      </rPr>
      <t xml:space="preserve">150</t>
    </r>
    <r>
      <rPr>
        <sz val="10"/>
        <color rgb="FF000000"/>
        <rFont val="Noto Sans CJK SC"/>
        <family val="2"/>
      </rPr>
      <t xml:space="preserve">大卡的饮食配额。
</t>
    </r>
  </si>
  <si>
    <r>
      <rPr>
        <b val="true"/>
        <sz val="11"/>
        <color rgb="FF000000"/>
        <rFont val="等线"/>
        <family val="3"/>
        <charset val="134"/>
      </rPr>
      <t xml:space="preserve">
11.</t>
    </r>
    <r>
      <rPr>
        <b val="true"/>
        <sz val="11"/>
        <color rgb="FF000000"/>
        <rFont val="Noto Sans CJK SC"/>
        <family val="2"/>
      </rPr>
      <t xml:space="preserve">改了力训时间该怎么修改力训日的餐序？
</t>
    </r>
  </si>
  <si>
    <r>
      <rPr>
        <b val="true"/>
        <sz val="11"/>
        <color rgb="FF000000"/>
        <rFont val="等线"/>
        <family val="3"/>
        <charset val="134"/>
      </rPr>
      <t xml:space="preserve">
12.</t>
    </r>
    <r>
      <rPr>
        <b val="true"/>
        <sz val="11"/>
        <color rgb="FF000000"/>
        <rFont val="Noto Sans CJK SC"/>
        <family val="2"/>
      </rPr>
      <t xml:space="preserve">体脂称</t>
    </r>
    <r>
      <rPr>
        <b val="true"/>
        <sz val="11"/>
        <color rgb="FF000000"/>
        <rFont val="等线"/>
        <family val="3"/>
        <charset val="134"/>
      </rPr>
      <t xml:space="preserve">/</t>
    </r>
    <r>
      <rPr>
        <b val="true"/>
        <sz val="11"/>
        <color rgb="FF000000"/>
        <rFont val="Noto Sans CJK SC"/>
        <family val="2"/>
      </rPr>
      <t xml:space="preserve">体测仪的体脂和肌肉数据可信吗？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</si>
  <si>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不可信。体脂称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体测仪的数据只有体重有用，骨骼肌、体脂肪数据都不要当真。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怎么判断是否真的在增肌？增肌就是要求体重缓长，力训的大项力量略有增加，这就说明在增肌。
</t>
    </r>
  </si>
  <si>
    <r>
      <rPr>
        <b val="true"/>
        <sz val="11"/>
        <color rgb="FF000000"/>
        <rFont val="等线"/>
        <family val="3"/>
        <charset val="134"/>
      </rPr>
      <t xml:space="preserve">
13.</t>
    </r>
    <r>
      <rPr>
        <b val="true"/>
        <sz val="11"/>
        <color rgb="FF000000"/>
        <rFont val="Noto Sans CJK SC"/>
        <family val="2"/>
      </rPr>
      <t xml:space="preserve">增肌到什么程度应该转减脂？
</t>
    </r>
  </si>
  <si>
    <r>
      <rPr>
        <sz val="10"/>
        <color rgb="FF000000"/>
        <rFont val="等线"/>
        <family val="3"/>
        <charset val="134"/>
      </rPr>
      <t xml:space="preserve">
</t>
    </r>
    <r>
      <rPr>
        <sz val="10"/>
        <color rgb="FF000000"/>
        <rFont val="Noto Sans CJK SC"/>
        <family val="2"/>
      </rPr>
      <t xml:space="preserve">停止增肌的标准主要取决于个人审美。</t>
    </r>
    <r>
      <rPr>
        <sz val="10"/>
        <color rgb="FF000000"/>
        <rFont val="等线"/>
        <family val="3"/>
        <charset val="134"/>
      </rPr>
      <t xml:space="preserve">BMI=</t>
    </r>
    <r>
      <rPr>
        <sz val="10"/>
        <color rgb="FF000000"/>
        <rFont val="Noto Sans CJK SC"/>
        <family val="2"/>
      </rPr>
      <t xml:space="preserve">体重</t>
    </r>
    <r>
      <rPr>
        <sz val="10"/>
        <color rgb="FF000000"/>
        <rFont val="等线"/>
        <family val="3"/>
        <charset val="134"/>
      </rPr>
      <t xml:space="preserve">kg÷</t>
    </r>
    <r>
      <rPr>
        <sz val="10"/>
        <color rgb="FF000000"/>
        <rFont val="Noto Sans CJK SC"/>
        <family val="2"/>
      </rPr>
      <t xml:space="preserve">身高</t>
    </r>
    <r>
      <rPr>
        <sz val="10"/>
        <color rgb="FF000000"/>
        <rFont val="等线"/>
        <family val="3"/>
        <charset val="134"/>
      </rPr>
      <t xml:space="preserve">m÷</t>
    </r>
    <r>
      <rPr>
        <sz val="10"/>
        <color rgb="FF000000"/>
        <rFont val="Noto Sans CJK SC"/>
        <family val="2"/>
      </rPr>
      <t xml:space="preserve">身高</t>
    </r>
    <r>
      <rPr>
        <sz val="10"/>
        <color rgb="FF000000"/>
        <rFont val="等线"/>
        <family val="3"/>
        <charset val="134"/>
      </rPr>
      <t xml:space="preserve">m</t>
    </r>
    <r>
      <rPr>
        <sz val="10"/>
        <color rgb="FF000000"/>
        <rFont val="Noto Sans CJK SC"/>
        <family val="2"/>
      </rPr>
      <t xml:space="preserve">，如果介意发胖，男性</t>
    </r>
    <r>
      <rPr>
        <sz val="10"/>
        <color rgb="FF000000"/>
        <rFont val="等线"/>
        <family val="3"/>
        <charset val="134"/>
      </rPr>
      <t xml:space="preserve">24&lt;BMI&lt;25</t>
    </r>
    <r>
      <rPr>
        <sz val="10"/>
        <color rgb="FF000000"/>
        <rFont val="Noto Sans CJK SC"/>
        <family val="2"/>
      </rPr>
      <t xml:space="preserve">，女性</t>
    </r>
    <r>
      <rPr>
        <sz val="10"/>
        <color rgb="FF000000"/>
        <rFont val="等线"/>
        <family val="3"/>
        <charset val="134"/>
      </rPr>
      <t xml:space="preserve">21&lt;BMI&lt;22</t>
    </r>
    <r>
      <rPr>
        <sz val="10"/>
        <color rgb="FF000000"/>
        <rFont val="Noto Sans CJK SC"/>
        <family val="2"/>
      </rPr>
      <t xml:space="preserve">就可以考虑减脂；如果不介意发胖，可以继续增到男性</t>
    </r>
    <r>
      <rPr>
        <sz val="10"/>
        <color rgb="FF000000"/>
        <rFont val="等线"/>
        <family val="3"/>
        <charset val="134"/>
      </rPr>
      <t xml:space="preserve">25&lt;BMI&lt;26</t>
    </r>
    <r>
      <rPr>
        <sz val="10"/>
        <color rgb="FF000000"/>
        <rFont val="Noto Sans CJK SC"/>
        <family val="2"/>
      </rPr>
      <t xml:space="preserve">，女性</t>
    </r>
    <r>
      <rPr>
        <sz val="10"/>
        <color rgb="FF000000"/>
        <rFont val="等线"/>
        <family val="3"/>
        <charset val="134"/>
      </rPr>
      <t xml:space="preserve">22&lt;BMI&lt;23</t>
    </r>
    <r>
      <rPr>
        <sz val="10"/>
        <color rgb="FF000000"/>
        <rFont val="Noto Sans CJK SC"/>
        <family val="2"/>
      </rPr>
      <t xml:space="preserve">再考虑减脂；但一般不建议增到更高体重了，除非是个人有强烈意愿。
</t>
    </r>
  </si>
  <si>
    <t xml:space="preserve">健身房三分化训练计划</t>
  </si>
  <si>
    <t xml:space="preserve">知识准备</t>
  </si>
  <si>
    <r>
      <rPr>
        <sz val="10"/>
        <color rgb="FF000000"/>
        <rFont val="Noto Sans CJK SC"/>
        <family val="2"/>
      </rPr>
      <t xml:space="preserve">【框架认知】新手要先有框架，了解分化方式、各部位动作模式、配重选择等基础知识，可参考我（好人松松）在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站发的讲力训框架的长视频《健身新手的完全训练手册》
【具体动作】健身基本动作包括推胸、夹胸、下拉、划船、推举、前平举、侧平举、反向飞鸟、弯举、臂屈伸、深蹲、硬拉等。零基础新手可以找个会练的朋友带你，或者买</t>
    </r>
    <r>
      <rPr>
        <sz val="10"/>
        <color rgb="FF000000"/>
        <rFont val="等线"/>
        <family val="3"/>
        <charset val="134"/>
      </rPr>
      <t xml:space="preserve">20-30</t>
    </r>
    <r>
      <rPr>
        <sz val="10"/>
        <color rgb="FF000000"/>
        <rFont val="Noto Sans CJK SC"/>
        <family val="2"/>
      </rPr>
      <t xml:space="preserve">节私教课，目的是能上手大部分的基本动作，接下来自己就能通过网上的动作教程视频（在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站抖音搜索动作名称即可）来逐步改善提高了。注意这些动作视频教程不是教你上手动作的，而是在你能上手动作的情况下教你改善提高的，所以线下指导让你上手基础动作仍然是很重要的。</t>
    </r>
  </si>
  <si>
    <t xml:space="preserve">训练频率</t>
  </si>
  <si>
    <r>
      <rPr>
        <sz val="10"/>
        <color rgb="FF000000"/>
        <rFont val="Noto Sans CJK SC"/>
        <family val="2"/>
      </rPr>
      <t xml:space="preserve">平均每周练要</t>
    </r>
    <r>
      <rPr>
        <sz val="10"/>
        <color rgb="FF000000"/>
        <rFont val="等线"/>
        <family val="3"/>
        <charset val="134"/>
      </rPr>
      <t xml:space="preserve">3-5</t>
    </r>
    <r>
      <rPr>
        <sz val="10"/>
        <color rgb="FF000000"/>
        <rFont val="Noto Sans CJK SC"/>
        <family val="2"/>
      </rPr>
      <t xml:space="preserve">次，如果长期无法达到每周</t>
    </r>
    <r>
      <rPr>
        <sz val="10"/>
        <color rgb="FF000000"/>
        <rFont val="等线"/>
        <family val="3"/>
        <charset val="134"/>
      </rPr>
      <t xml:space="preserve">3</t>
    </r>
    <r>
      <rPr>
        <sz val="10"/>
        <color rgb="FF000000"/>
        <rFont val="Noto Sans CJK SC"/>
        <family val="2"/>
      </rPr>
      <t xml:space="preserve">次的频率则建议放弃力训，休息时间任意安排，不需要一轮结束才允许休息</t>
    </r>
  </si>
  <si>
    <t xml:space="preserve">训练组数</t>
  </si>
  <si>
    <r>
      <rPr>
        <sz val="10"/>
        <color rgb="FF000000"/>
        <rFont val="Noto Sans CJK SC"/>
        <family val="2"/>
      </rPr>
      <t xml:space="preserve">本表的组数范围比较大（</t>
    </r>
    <r>
      <rPr>
        <sz val="10"/>
        <color rgb="FF000000"/>
        <rFont val="等线"/>
        <family val="3"/>
        <charset val="134"/>
      </rPr>
      <t xml:space="preserve">20</t>
    </r>
    <r>
      <rPr>
        <sz val="10"/>
        <color rgb="FF000000"/>
        <rFont val="Noto Sans CJK SC"/>
        <family val="2"/>
      </rPr>
      <t xml:space="preserve">组上下），可根据自己疲劳度来酌情增减，一次训练总时长一般</t>
    </r>
    <r>
      <rPr>
        <sz val="10"/>
        <color rgb="FF000000"/>
        <rFont val="等线"/>
        <family val="3"/>
        <charset val="134"/>
      </rPr>
      <t xml:space="preserve">1-1.5</t>
    </r>
    <r>
      <rPr>
        <sz val="10"/>
        <color rgb="FF000000"/>
        <rFont val="Noto Sans CJK SC"/>
        <family val="2"/>
      </rPr>
      <t xml:space="preserve">小时</t>
    </r>
  </si>
  <si>
    <t xml:space="preserve">配重选择</t>
  </si>
  <si>
    <r>
      <rPr>
        <sz val="10"/>
        <color rgb="FF000000"/>
        <rFont val="Noto Sans CJK SC"/>
        <family val="2"/>
      </rPr>
      <t xml:space="preserve">大部分时候选择能做</t>
    </r>
    <r>
      <rPr>
        <sz val="10"/>
        <color rgb="FF000000"/>
        <rFont val="等线"/>
        <family val="3"/>
        <charset val="134"/>
      </rPr>
      <t xml:space="preserve">6-12</t>
    </r>
    <r>
      <rPr>
        <sz val="10"/>
        <color rgb="FF000000"/>
        <rFont val="Noto Sans CJK SC"/>
        <family val="2"/>
      </rPr>
      <t xml:space="preserve">次重复的中等配重，偶尔适应新动作可以做</t>
    </r>
    <r>
      <rPr>
        <sz val="10"/>
        <color rgb="FF000000"/>
        <rFont val="等线"/>
        <family val="3"/>
        <charset val="134"/>
      </rPr>
      <t xml:space="preserve">12-15</t>
    </r>
    <r>
      <rPr>
        <sz val="10"/>
        <color rgb="FF000000"/>
        <rFont val="Noto Sans CJK SC"/>
        <family val="2"/>
      </rPr>
      <t xml:space="preserve">次重复的小配重，偶尔过渡力量可以做</t>
    </r>
    <r>
      <rPr>
        <sz val="10"/>
        <color rgb="FF000000"/>
        <rFont val="等线"/>
        <family val="3"/>
        <charset val="134"/>
      </rPr>
      <t xml:space="preserve">3-5</t>
    </r>
    <r>
      <rPr>
        <sz val="10"/>
        <color rgb="FF000000"/>
        <rFont val="Noto Sans CJK SC"/>
        <family val="2"/>
      </rPr>
      <t xml:space="preserve">次重复的大配重</t>
    </r>
  </si>
  <si>
    <t xml:space="preserve">是否力竭</t>
  </si>
  <si>
    <r>
      <rPr>
        <sz val="10"/>
        <color rgb="FF000000"/>
        <rFont val="Noto Sans CJK SC"/>
        <family val="2"/>
      </rPr>
      <t xml:space="preserve">有自由落体砸伤危险的动作（深蹲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卧推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推举）不要做到力竭，提前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个停止以确保安全；其余无危险动作可以做到力竭，做不动了就放下</t>
    </r>
  </si>
  <si>
    <t xml:space="preserve">组间休息</t>
  </si>
  <si>
    <r>
      <rPr>
        <sz val="10"/>
        <color rgb="FF000000"/>
        <rFont val="Noto Sans CJK SC"/>
        <family val="2"/>
      </rPr>
      <t xml:space="preserve">胸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背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臀腿的组间休息</t>
    </r>
    <r>
      <rPr>
        <sz val="10"/>
        <color rgb="FF000000"/>
        <rFont val="等线"/>
        <family val="3"/>
        <charset val="134"/>
      </rPr>
      <t xml:space="preserve">2-3</t>
    </r>
    <r>
      <rPr>
        <sz val="10"/>
        <color rgb="FF000000"/>
        <rFont val="Noto Sans CJK SC"/>
        <family val="2"/>
      </rPr>
      <t xml:space="preserve">分钟（臀腿可以更长一点），肩膀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手臂的组间休息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分钟，可自行酌调，但最少也不应低于</t>
    </r>
    <r>
      <rPr>
        <sz val="10"/>
        <color rgb="FF000000"/>
        <rFont val="等线"/>
        <family val="3"/>
        <charset val="134"/>
      </rPr>
      <t xml:space="preserve">1.5</t>
    </r>
    <r>
      <rPr>
        <sz val="10"/>
        <color rgb="FF000000"/>
        <rFont val="Noto Sans CJK SC"/>
        <family val="2"/>
      </rPr>
      <t xml:space="preserve">分钟</t>
    </r>
  </si>
  <si>
    <t xml:space="preserve">女性注意</t>
  </si>
  <si>
    <r>
      <rPr>
        <sz val="10"/>
        <color rgb="FF000000"/>
        <rFont val="Noto Sans CJK SC"/>
        <family val="2"/>
      </rPr>
      <t xml:space="preserve">①女性不太需要练胸大肌，每两轮三分化时，拿一轮来跳过练胸日，相当于练胸频率减半；②女性的配重选择可以稍轻（以能做</t>
    </r>
    <r>
      <rPr>
        <sz val="10"/>
        <color rgb="FF000000"/>
        <rFont val="等线"/>
        <family val="3"/>
        <charset val="134"/>
      </rPr>
      <t xml:space="preserve">10-15</t>
    </r>
    <r>
      <rPr>
        <sz val="10"/>
        <color rgb="FF000000"/>
        <rFont val="Noto Sans CJK SC"/>
        <family val="2"/>
      </rPr>
      <t xml:space="preserve">次重复的配重为主）；③女性的组间休息可以稍短（大肌群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分钟 小肌群</t>
    </r>
    <r>
      <rPr>
        <sz val="10"/>
        <color rgb="FF000000"/>
        <rFont val="等线"/>
        <family val="3"/>
        <charset val="134"/>
      </rPr>
      <t xml:space="preserve">1.5</t>
    </r>
    <r>
      <rPr>
        <sz val="10"/>
        <color rgb="FF000000"/>
        <rFont val="Noto Sans CJK SC"/>
        <family val="2"/>
      </rPr>
      <t xml:space="preserve">分钟）</t>
    </r>
  </si>
  <si>
    <r>
      <rPr>
        <b val="true"/>
        <sz val="14"/>
        <color rgb="FF000000"/>
        <rFont val="等线"/>
        <family val="3"/>
        <charset val="134"/>
      </rPr>
      <t xml:space="preserve">Day1</t>
    </r>
    <r>
      <rPr>
        <b val="true"/>
        <sz val="14"/>
        <color rgb="FF000000"/>
        <rFont val="Noto Sans CJK SC"/>
        <family val="2"/>
      </rPr>
      <t xml:space="preserve">：背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肩后束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肱二头</t>
    </r>
  </si>
  <si>
    <t xml:space="preserve">练背会有肩伸（肩后束）、肩水平外展（肩后束）、肘屈（肱二头肌），所以练背后接着继续用少量组数补练肩后束、肱二头即可</t>
  </si>
  <si>
    <t xml:space="preserve">部位</t>
  </si>
  <si>
    <t xml:space="preserve">组数</t>
  </si>
  <si>
    <t xml:space="preserve">动作</t>
  </si>
  <si>
    <t xml:space="preserve">关节活动</t>
  </si>
  <si>
    <t xml:space="preserve">肩关节</t>
  </si>
  <si>
    <t xml:space="preserve">肘关节</t>
  </si>
  <si>
    <t xml:space="preserve">背
</t>
  </si>
  <si>
    <r>
      <rPr>
        <sz val="10"/>
        <color rgb="FF000000"/>
        <rFont val="Noto Sans CJK SC"/>
        <family val="2"/>
      </rPr>
      <t xml:space="preserve">下拉
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</si>
  <si>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t xml:space="preserve">引体向上</t>
  </si>
  <si>
    <r>
      <rPr>
        <sz val="10"/>
        <color rgb="FF000000"/>
        <rFont val="等线"/>
        <family val="3"/>
        <charset val="134"/>
      </rPr>
      <t xml:space="preserve">[</t>
    </r>
    <r>
      <rPr>
        <sz val="10"/>
        <color rgb="FF000000"/>
        <rFont val="Noto Sans CJK SC"/>
        <family val="2"/>
      </rPr>
      <t xml:space="preserve">宽握</t>
    </r>
    <r>
      <rPr>
        <sz val="10"/>
        <color rgb="FF000000"/>
        <rFont val="等线"/>
        <family val="3"/>
        <charset val="134"/>
      </rPr>
      <t xml:space="preserve">]</t>
    </r>
    <r>
      <rPr>
        <sz val="10"/>
        <color rgb="FF000000"/>
        <rFont val="Noto Sans CJK SC"/>
        <family val="2"/>
      </rPr>
      <t xml:space="preserve">肩内收</t>
    </r>
  </si>
  <si>
    <t xml:space="preserve">肘屈</t>
  </si>
  <si>
    <t xml:space="preserve">高位下拉</t>
  </si>
  <si>
    <r>
      <rPr>
        <sz val="10"/>
        <color rgb="FF000000"/>
        <rFont val="等线"/>
        <family val="3"/>
        <charset val="134"/>
      </rPr>
      <t xml:space="preserve">[</t>
    </r>
    <r>
      <rPr>
        <sz val="10"/>
        <color rgb="FF000000"/>
        <rFont val="Noto Sans CJK SC"/>
        <family val="2"/>
      </rPr>
      <t xml:space="preserve">中握</t>
    </r>
    <r>
      <rPr>
        <sz val="10"/>
        <color rgb="FF000000"/>
        <rFont val="等线"/>
        <family val="3"/>
        <charset val="134"/>
      </rPr>
      <t xml:space="preserve">]</t>
    </r>
    <r>
      <rPr>
        <sz val="10"/>
        <color rgb="FF000000"/>
        <rFont val="Noto Sans CJK SC"/>
        <family val="2"/>
      </rPr>
      <t xml:space="preserve">肩内收</t>
    </r>
    <r>
      <rPr>
        <sz val="10"/>
        <color rgb="FF000000"/>
        <rFont val="等线"/>
        <family val="3"/>
        <charset val="134"/>
      </rPr>
      <t xml:space="preserve">mix</t>
    </r>
    <r>
      <rPr>
        <sz val="10"/>
        <color rgb="FF000000"/>
        <rFont val="Noto Sans CJK SC"/>
        <family val="2"/>
      </rPr>
      <t xml:space="preserve">肩伸</t>
    </r>
  </si>
  <si>
    <t xml:space="preserve">器械下拉</t>
  </si>
  <si>
    <r>
      <rPr>
        <sz val="10"/>
        <color rgb="FF000000"/>
        <rFont val="等线"/>
        <family val="3"/>
        <charset val="134"/>
      </rPr>
      <t xml:space="preserve">[</t>
    </r>
    <r>
      <rPr>
        <sz val="10"/>
        <color rgb="FF000000"/>
        <rFont val="Noto Sans CJK SC"/>
        <family val="2"/>
      </rPr>
      <t xml:space="preserve">窄握</t>
    </r>
    <r>
      <rPr>
        <sz val="10"/>
        <color rgb="FF000000"/>
        <rFont val="等线"/>
        <family val="3"/>
        <charset val="134"/>
      </rPr>
      <t xml:space="preserve">]</t>
    </r>
    <r>
      <rPr>
        <sz val="10"/>
        <color rgb="FF000000"/>
        <rFont val="Noto Sans CJK SC"/>
        <family val="2"/>
      </rPr>
      <t xml:space="preserve">肩伸</t>
    </r>
  </si>
  <si>
    <r>
      <rPr>
        <sz val="10"/>
        <color rgb="FF000000"/>
        <rFont val="Noto Sans CJK SC"/>
        <family val="2"/>
      </rPr>
      <t xml:space="preserve">划船
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</si>
  <si>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t xml:space="preserve">杠铃俯身划船</t>
  </si>
  <si>
    <r>
      <rPr>
        <sz val="10"/>
        <color rgb="FF000000"/>
        <rFont val="等线"/>
        <family val="3"/>
        <charset val="134"/>
      </rPr>
      <t xml:space="preserve">[</t>
    </r>
    <r>
      <rPr>
        <sz val="10"/>
        <color rgb="FF000000"/>
        <rFont val="Noto Sans CJK SC"/>
        <family val="2"/>
      </rPr>
      <t xml:space="preserve">宽握</t>
    </r>
    <r>
      <rPr>
        <sz val="10"/>
        <color rgb="FF000000"/>
        <rFont val="等线"/>
        <family val="3"/>
        <charset val="134"/>
      </rPr>
      <t xml:space="preserve">]</t>
    </r>
    <r>
      <rPr>
        <sz val="10"/>
        <color rgb="FF000000"/>
        <rFont val="Noto Sans CJK SC"/>
        <family val="2"/>
      </rPr>
      <t xml:space="preserve">肩水平外展</t>
    </r>
  </si>
  <si>
    <r>
      <rPr>
        <sz val="10"/>
        <color rgb="FF000000"/>
        <rFont val="等线"/>
        <family val="3"/>
        <charset val="134"/>
      </rPr>
      <t xml:space="preserve">T</t>
    </r>
    <r>
      <rPr>
        <sz val="10"/>
        <color rgb="FF000000"/>
        <rFont val="Noto Sans CJK SC"/>
        <family val="2"/>
      </rPr>
      <t xml:space="preserve">杆俯身划船</t>
    </r>
  </si>
  <si>
    <r>
      <rPr>
        <sz val="10"/>
        <color rgb="FF000000"/>
        <rFont val="等线"/>
        <family val="3"/>
        <charset val="134"/>
      </rPr>
      <t xml:space="preserve">[</t>
    </r>
    <r>
      <rPr>
        <sz val="10"/>
        <color rgb="FF000000"/>
        <rFont val="Noto Sans CJK SC"/>
        <family val="2"/>
      </rPr>
      <t xml:space="preserve">中握</t>
    </r>
    <r>
      <rPr>
        <sz val="10"/>
        <color rgb="FF000000"/>
        <rFont val="等线"/>
        <family val="3"/>
        <charset val="134"/>
      </rPr>
      <t xml:space="preserve">]</t>
    </r>
    <r>
      <rPr>
        <sz val="10"/>
        <color rgb="FF000000"/>
        <rFont val="Noto Sans CJK SC"/>
        <family val="2"/>
      </rPr>
      <t xml:space="preserve">肩伸</t>
    </r>
    <r>
      <rPr>
        <sz val="10"/>
        <color rgb="FF000000"/>
        <rFont val="等线"/>
        <family val="3"/>
        <charset val="134"/>
      </rPr>
      <t xml:space="preserve">mix</t>
    </r>
    <r>
      <rPr>
        <sz val="10"/>
        <color rgb="FF000000"/>
        <rFont val="Noto Sans CJK SC"/>
        <family val="2"/>
      </rPr>
      <t xml:space="preserve">肩水平外展</t>
    </r>
  </si>
  <si>
    <t xml:space="preserve">坐姿器械划船</t>
  </si>
  <si>
    <t xml:space="preserve">单边哑铃划船</t>
  </si>
  <si>
    <t xml:space="preserve">肩伸</t>
  </si>
  <si>
    <t xml:space="preserve">龙门架直臂下压</t>
  </si>
  <si>
    <t xml:space="preserve">肩后束</t>
  </si>
  <si>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</si>
  <si>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t xml:space="preserve">哑铃俯身飞鸟</t>
  </si>
  <si>
    <t xml:space="preserve">肩水平外展</t>
  </si>
  <si>
    <t xml:space="preserve">蝴蝶机反向飞鸟</t>
  </si>
  <si>
    <t xml:space="preserve">龙门架反向飞鸟</t>
  </si>
  <si>
    <r>
      <rPr>
        <sz val="10"/>
        <color rgb="FF000000"/>
        <rFont val="Noto Sans CJK SC"/>
        <family val="2"/>
      </rPr>
      <t xml:space="preserve">坐姿器械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绳索划船（水平开肘）</t>
    </r>
  </si>
  <si>
    <t xml:space="preserve">肱二头</t>
  </si>
  <si>
    <t xml:space="preserve">哑铃弯举</t>
  </si>
  <si>
    <t xml:space="preserve">杠铃弯举</t>
  </si>
  <si>
    <t xml:space="preserve">集中弯举</t>
  </si>
  <si>
    <t xml:space="preserve">器械弯举</t>
  </si>
  <si>
    <t xml:space="preserve">牧师椅弯举</t>
  </si>
  <si>
    <r>
      <rPr>
        <b val="true"/>
        <sz val="14"/>
        <color rgb="FF000000"/>
        <rFont val="等线"/>
        <family val="3"/>
        <charset val="134"/>
      </rPr>
      <t xml:space="preserve">Day2</t>
    </r>
    <r>
      <rPr>
        <b val="true"/>
        <sz val="14"/>
        <color rgb="FF000000"/>
        <rFont val="Noto Sans CJK SC"/>
        <family val="2"/>
      </rPr>
      <t xml:space="preserve">：胸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肩前中束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肱三头</t>
    </r>
  </si>
  <si>
    <t xml:space="preserve">为什么它们在一天练？因为练胸会有肩屈（肩前束）、肩水平内收（肩前束）、肘伸（肱三头肌），所以练胸后接着继续用少量组数补练肩前束、肱三头即可</t>
  </si>
  <si>
    <t xml:space="preserve">胸
</t>
  </si>
  <si>
    <r>
      <rPr>
        <sz val="10"/>
        <color rgb="FF000000"/>
        <rFont val="Noto Sans CJK SC"/>
        <family val="2"/>
      </rPr>
      <t xml:space="preserve">中胸（占胸大肌大部肌纤维）
选</t>
    </r>
    <r>
      <rPr>
        <sz val="10"/>
        <color rgb="FF000000"/>
        <rFont val="等线"/>
        <family val="3"/>
        <charset val="134"/>
      </rPr>
      <t xml:space="preserve">2-3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10</t>
    </r>
    <r>
      <rPr>
        <sz val="10"/>
        <color rgb="FF000000"/>
        <rFont val="Noto Sans CJK SC"/>
        <family val="2"/>
      </rPr>
      <t xml:space="preserve">组</t>
    </r>
  </si>
  <si>
    <r>
      <rPr>
        <sz val="10"/>
        <color rgb="FF000000"/>
        <rFont val="Noto Sans CJK SC"/>
        <family val="2"/>
      </rPr>
      <t xml:space="preserve">杠铃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史密斯卧推（水平推）</t>
    </r>
  </si>
  <si>
    <r>
      <rPr>
        <sz val="10"/>
        <color rgb="FF000000"/>
        <rFont val="Noto Sans CJK SC"/>
        <family val="2"/>
      </rPr>
      <t xml:space="preserve">肩水平内收</t>
    </r>
    <r>
      <rPr>
        <sz val="10"/>
        <color rgb="FF000000"/>
        <rFont val="等线"/>
        <family val="3"/>
        <charset val="134"/>
      </rPr>
      <t xml:space="preserve">mix</t>
    </r>
    <r>
      <rPr>
        <sz val="10"/>
        <color rgb="FF000000"/>
        <rFont val="Noto Sans CJK SC"/>
        <family val="2"/>
      </rPr>
      <t xml:space="preserve">肩屈</t>
    </r>
  </si>
  <si>
    <t xml:space="preserve">肘伸</t>
  </si>
  <si>
    <t xml:space="preserve">器械推胸（水平推）</t>
  </si>
  <si>
    <t xml:space="preserve">蝴蝶机夹胸</t>
  </si>
  <si>
    <t xml:space="preserve">肩水平内收</t>
  </si>
  <si>
    <t xml:space="preserve">龙门架夹胸（水平夹）</t>
  </si>
  <si>
    <r>
      <rPr>
        <sz val="10"/>
        <color rgb="FF000000"/>
        <rFont val="Noto Sans CJK SC"/>
        <family val="2"/>
      </rPr>
      <t xml:space="preserve">下胸
新手偶尔加做 选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4</t>
    </r>
    <r>
      <rPr>
        <sz val="10"/>
        <color rgb="FF000000"/>
        <rFont val="Noto Sans CJK SC"/>
        <family val="2"/>
      </rPr>
      <t xml:space="preserve">组</t>
    </r>
  </si>
  <si>
    <t xml:space="preserve">龙门架夹胸（完全下夹）</t>
  </si>
  <si>
    <t xml:space="preserve">肩内收</t>
  </si>
  <si>
    <t xml:space="preserve">龙门架夹胸（下斜夹）</t>
  </si>
  <si>
    <r>
      <rPr>
        <sz val="10"/>
        <color rgb="FF000000"/>
        <rFont val="Noto Sans CJK SC"/>
        <family val="2"/>
      </rPr>
      <t xml:space="preserve">肩水平内收</t>
    </r>
    <r>
      <rPr>
        <sz val="10"/>
        <color rgb="FF000000"/>
        <rFont val="等线"/>
        <family val="3"/>
        <charset val="134"/>
      </rPr>
      <t xml:space="preserve">mix</t>
    </r>
    <r>
      <rPr>
        <sz val="10"/>
        <color rgb="FF000000"/>
        <rFont val="Noto Sans CJK SC"/>
        <family val="2"/>
      </rPr>
      <t xml:space="preserve">肩内收</t>
    </r>
  </si>
  <si>
    <t xml:space="preserve">器械推胸（下斜推）</t>
  </si>
  <si>
    <r>
      <rPr>
        <sz val="10"/>
        <color rgb="FF000000"/>
        <rFont val="Noto Sans CJK SC"/>
        <family val="2"/>
      </rPr>
      <t xml:space="preserve">杠铃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史密斯卧推（下斜推）</t>
    </r>
  </si>
  <si>
    <r>
      <rPr>
        <sz val="10"/>
        <color rgb="FF000000"/>
        <rFont val="Noto Sans CJK SC"/>
        <family val="2"/>
      </rPr>
      <t xml:space="preserve">双杠臂屈伸（上身前趴</t>
    </r>
    <r>
      <rPr>
        <sz val="10"/>
        <color rgb="FF000000"/>
        <rFont val="等线"/>
        <family val="3"/>
        <charset val="134"/>
      </rPr>
      <t xml:space="preserve">30-60°</t>
    </r>
    <r>
      <rPr>
        <sz val="10"/>
        <color rgb="FF000000"/>
        <rFont val="Noto Sans CJK SC"/>
        <family val="2"/>
      </rPr>
      <t xml:space="preserve">）</t>
    </r>
  </si>
  <si>
    <r>
      <rPr>
        <sz val="10"/>
        <color rgb="FF000000"/>
        <rFont val="Noto Sans CJK SC"/>
        <family val="2"/>
      </rPr>
      <t xml:space="preserve">上胸
新手偶尔加做 选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4</t>
    </r>
    <r>
      <rPr>
        <sz val="10"/>
        <color rgb="FF000000"/>
        <rFont val="Noto Sans CJK SC"/>
        <family val="2"/>
      </rPr>
      <t xml:space="preserve">组</t>
    </r>
  </si>
  <si>
    <r>
      <rPr>
        <sz val="10"/>
        <color rgb="FF000000"/>
        <rFont val="Noto Sans CJK SC"/>
        <family val="2"/>
      </rPr>
      <t xml:space="preserve">杠铃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史密斯卧推（上斜推）</t>
    </r>
  </si>
  <si>
    <t xml:space="preserve">器械推胸（上斜推）</t>
  </si>
  <si>
    <t xml:space="preserve">龙门架夹胸（上斜夹）</t>
  </si>
  <si>
    <t xml:space="preserve">肩前束</t>
  </si>
  <si>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5</t>
    </r>
    <r>
      <rPr>
        <sz val="10"/>
        <color rgb="FF000000"/>
        <rFont val="Noto Sans CJK SC"/>
        <family val="2"/>
      </rPr>
      <t xml:space="preserve">组</t>
    </r>
  </si>
  <si>
    <r>
      <rPr>
        <sz val="10"/>
        <color rgb="FF000000"/>
        <rFont val="Noto Sans CJK SC"/>
        <family val="2"/>
      </rPr>
      <t xml:space="preserve">器械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史密斯推举</t>
    </r>
  </si>
  <si>
    <r>
      <rPr>
        <sz val="10"/>
        <color rgb="FF000000"/>
        <rFont val="Noto Sans CJK SC"/>
        <family val="2"/>
      </rPr>
      <t xml:space="preserve">肩屈</t>
    </r>
    <r>
      <rPr>
        <sz val="10"/>
        <color rgb="FF000000"/>
        <rFont val="等线"/>
        <family val="3"/>
        <charset val="134"/>
      </rPr>
      <t xml:space="preserve">mix</t>
    </r>
    <r>
      <rPr>
        <sz val="10"/>
        <color rgb="FF000000"/>
        <rFont val="Noto Sans CJK SC"/>
        <family val="2"/>
      </rPr>
      <t xml:space="preserve">肩外展</t>
    </r>
  </si>
  <si>
    <r>
      <rPr>
        <sz val="10"/>
        <color rgb="FF000000"/>
        <rFont val="Noto Sans CJK SC"/>
        <family val="2"/>
      </rPr>
      <t xml:space="preserve">杠铃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哑铃片前平举</t>
    </r>
  </si>
  <si>
    <t xml:space="preserve">肩屈</t>
  </si>
  <si>
    <t xml:space="preserve">肩中束</t>
  </si>
  <si>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龙门架侧平举</t>
    </r>
  </si>
  <si>
    <t xml:space="preserve">肩外展</t>
  </si>
  <si>
    <t xml:space="preserve">杠铃提拉</t>
  </si>
  <si>
    <t xml:space="preserve">肱三头</t>
  </si>
  <si>
    <t xml:space="preserve">龙门架直杆下压</t>
  </si>
  <si>
    <t xml:space="preserve">龙门架绳索臂屈伸</t>
  </si>
  <si>
    <t xml:space="preserve">哑铃颈后臂屈伸</t>
  </si>
  <si>
    <t xml:space="preserve">杠铃仰卧臂屈伸</t>
  </si>
  <si>
    <r>
      <rPr>
        <sz val="10"/>
        <color rgb="FF000000"/>
        <rFont val="Noto Sans CJK SC"/>
        <family val="2"/>
      </rPr>
      <t xml:space="preserve">杠铃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史密斯窄距卧推</t>
    </r>
  </si>
  <si>
    <r>
      <rPr>
        <b val="true"/>
        <sz val="14"/>
        <color rgb="FF000000"/>
        <rFont val="等线"/>
        <family val="3"/>
        <charset val="134"/>
      </rPr>
      <t xml:space="preserve">Day3</t>
    </r>
    <r>
      <rPr>
        <b val="true"/>
        <sz val="14"/>
        <color rgb="FF000000"/>
        <rFont val="Noto Sans CJK SC"/>
        <family val="2"/>
      </rPr>
      <t xml:space="preserve">：腿臀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腹</t>
    </r>
  </si>
  <si>
    <t xml:space="preserve">膝关节</t>
  </si>
  <si>
    <t xml:space="preserve">髋关节</t>
  </si>
  <si>
    <t xml:space="preserve">腿臀</t>
  </si>
  <si>
    <r>
      <rPr>
        <sz val="10"/>
        <color rgb="FF000000"/>
        <rFont val="Noto Sans CJK SC"/>
        <family val="2"/>
      </rPr>
      <t xml:space="preserve">股四头肌
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</si>
  <si>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t xml:space="preserve">杠铃深蹲</t>
  </si>
  <si>
    <t xml:space="preserve">膝伸</t>
  </si>
  <si>
    <t xml:space="preserve">髋伸</t>
  </si>
  <si>
    <t xml:space="preserve">器械腿屈伸</t>
  </si>
  <si>
    <r>
      <rPr>
        <sz val="10"/>
        <color rgb="FF000000"/>
        <rFont val="Noto Sans CJK SC"/>
        <family val="2"/>
      </rPr>
      <t xml:space="preserve">腘绳肌
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</si>
  <si>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r>
      <rPr>
        <sz val="10"/>
        <color rgb="FF000000"/>
        <rFont val="Noto Sans CJK SC"/>
        <family val="2"/>
      </rPr>
      <t xml:space="preserve">罗马尼亚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传统硬拉</t>
    </r>
  </si>
  <si>
    <r>
      <rPr>
        <sz val="9"/>
        <color rgb="FF000000"/>
        <rFont val="Noto Sans CJK SC"/>
        <family val="2"/>
      </rPr>
      <t xml:space="preserve">股四头肌、腘绳肌、臀大肌是三个大肌群，难以承受一次都练，可以按以下办法来循环：
男第一次：股四</t>
    </r>
    <r>
      <rPr>
        <sz val="9"/>
        <color rgb="FF000000"/>
        <rFont val="等线"/>
        <family val="3"/>
        <charset val="134"/>
      </rPr>
      <t xml:space="preserve">+</t>
    </r>
    <r>
      <rPr>
        <sz val="9"/>
        <color rgb="FF000000"/>
        <rFont val="Noto Sans CJK SC"/>
        <family val="2"/>
      </rPr>
      <t xml:space="preserve">兼练动作
男第二次：腘绳肌</t>
    </r>
    <r>
      <rPr>
        <sz val="9"/>
        <color rgb="FF000000"/>
        <rFont val="等线"/>
        <family val="3"/>
        <charset val="134"/>
      </rPr>
      <t xml:space="preserve">+</t>
    </r>
    <r>
      <rPr>
        <sz val="9"/>
        <color rgb="FF000000"/>
        <rFont val="Noto Sans CJK SC"/>
        <family val="2"/>
      </rPr>
      <t xml:space="preserve">兼练动作
女第一次：臀大肌</t>
    </r>
    <r>
      <rPr>
        <sz val="9"/>
        <color rgb="FF000000"/>
        <rFont val="等线"/>
        <family val="3"/>
        <charset val="134"/>
      </rPr>
      <t xml:space="preserve">+</t>
    </r>
    <r>
      <rPr>
        <sz val="9"/>
        <color rgb="FF000000"/>
        <rFont val="Noto Sans CJK SC"/>
        <family val="2"/>
      </rPr>
      <t xml:space="preserve">兼练动作
女第二次：腘绳肌</t>
    </r>
    <r>
      <rPr>
        <sz val="9"/>
        <color rgb="FF000000"/>
        <rFont val="等线"/>
        <family val="3"/>
        <charset val="134"/>
      </rPr>
      <t xml:space="preserve">+</t>
    </r>
    <r>
      <rPr>
        <sz val="9"/>
        <color rgb="FF000000"/>
        <rFont val="Noto Sans CJK SC"/>
        <family val="2"/>
      </rPr>
      <t xml:space="preserve">兼练动作</t>
    </r>
  </si>
  <si>
    <t xml:space="preserve">器械腿弯举</t>
  </si>
  <si>
    <t xml:space="preserve">膝屈</t>
  </si>
  <si>
    <r>
      <rPr>
        <sz val="10"/>
        <color rgb="FF000000"/>
        <rFont val="Noto Sans CJK SC"/>
        <family val="2"/>
      </rPr>
      <t xml:space="preserve">臀大肌
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</si>
  <si>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t xml:space="preserve">器械臀冲</t>
  </si>
  <si>
    <t xml:space="preserve">杠铃臀冲</t>
  </si>
  <si>
    <r>
      <rPr>
        <sz val="10"/>
        <color rgb="FF000000"/>
        <rFont val="Noto Sans CJK SC"/>
        <family val="2"/>
      </rPr>
      <t xml:space="preserve">兼练动作
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</si>
  <si>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t xml:space="preserve">哈克机</t>
  </si>
  <si>
    <t xml:space="preserve">倒蹬机</t>
  </si>
  <si>
    <t xml:space="preserve">箭步蹲</t>
  </si>
  <si>
    <t xml:space="preserve">史密斯深蹲</t>
  </si>
  <si>
    <r>
      <rPr>
        <b val="true"/>
        <sz val="11"/>
        <color rgb="FF000000"/>
        <rFont val="Noto Sans CJK SC"/>
        <family val="2"/>
      </rPr>
      <t xml:space="preserve">腹
</t>
    </r>
    <r>
      <rPr>
        <sz val="9"/>
        <color rgb="FF000000"/>
        <rFont val="Noto Sans CJK SC"/>
        <family val="2"/>
      </rPr>
      <t xml:space="preserve">男性要练  女性偶尔练下</t>
    </r>
  </si>
  <si>
    <t xml:space="preserve">平板卷腹</t>
  </si>
  <si>
    <t xml:space="preserve">躯干屈曲（借用膝关节格子）</t>
  </si>
  <si>
    <t xml:space="preserve">悬垂举腿</t>
  </si>
  <si>
    <t xml:space="preserve">骨盆后倾（借用膝关节格子）</t>
  </si>
  <si>
    <t xml:space="preserve">髋屈</t>
  </si>
  <si>
    <r>
      <rPr>
        <b val="true"/>
        <sz val="14"/>
        <rFont val="Noto Sans CJK SC"/>
        <family val="2"/>
      </rPr>
      <t xml:space="preserve">健身房四分化训练计划</t>
    </r>
    <r>
      <rPr>
        <b val="true"/>
        <sz val="11"/>
        <rFont val="Noto Sans CJK SC"/>
        <family val="2"/>
      </rPr>
      <t xml:space="preserve">（肩单练版）</t>
    </r>
  </si>
  <si>
    <r>
      <rPr>
        <b val="true"/>
        <sz val="14"/>
        <color rgb="FF000000"/>
        <rFont val="等线"/>
        <family val="3"/>
        <charset val="134"/>
      </rPr>
      <t xml:space="preserve">Day1</t>
    </r>
    <r>
      <rPr>
        <b val="true"/>
        <sz val="14"/>
        <color rgb="FF000000"/>
        <rFont val="Noto Sans CJK SC"/>
        <family val="2"/>
      </rPr>
      <t xml:space="preserve">：背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肱二头</t>
    </r>
  </si>
  <si>
    <t xml:space="preserve">为什么它们在一天练？因为练背会有肩伸（肩后束）、肩水平外展（肩后束）、肘屈（肱二头肌），所以练背后接着继续用少量组数补练肩后束、肱二头即可</t>
  </si>
  <si>
    <r>
      <rPr>
        <b val="true"/>
        <sz val="14"/>
        <color rgb="FF000000"/>
        <rFont val="等线"/>
        <family val="3"/>
        <charset val="134"/>
      </rPr>
      <t xml:space="preserve">Day2</t>
    </r>
    <r>
      <rPr>
        <b val="true"/>
        <sz val="14"/>
        <color rgb="FF000000"/>
        <rFont val="Noto Sans CJK SC"/>
        <family val="2"/>
      </rPr>
      <t xml:space="preserve">：胸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肱三头</t>
    </r>
  </si>
  <si>
    <t xml:space="preserve">为什么它们在一天练？因为练胸会有肘伸（肱三头肌），所以练胸后接着继续用少量组数补练肱三头即可</t>
  </si>
  <si>
    <r>
      <rPr>
        <sz val="10"/>
        <color rgb="FF000000"/>
        <rFont val="Noto Sans CJK SC"/>
        <family val="2"/>
      </rPr>
      <t xml:space="preserve">中胸（占胸大肌大部肌纤维）
选</t>
    </r>
    <r>
      <rPr>
        <sz val="10"/>
        <color rgb="FF000000"/>
        <rFont val="等线"/>
        <family val="3"/>
        <charset val="134"/>
      </rPr>
      <t xml:space="preserve">2-3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12</t>
    </r>
    <r>
      <rPr>
        <sz val="10"/>
        <color rgb="FF000000"/>
        <rFont val="Noto Sans CJK SC"/>
        <family val="2"/>
      </rPr>
      <t xml:space="preserve">组</t>
    </r>
  </si>
  <si>
    <r>
      <rPr>
        <b val="true"/>
        <sz val="14"/>
        <color rgb="FF000000"/>
        <rFont val="等线"/>
        <family val="3"/>
        <charset val="134"/>
      </rPr>
      <t xml:space="preserve">Day4</t>
    </r>
    <r>
      <rPr>
        <b val="true"/>
        <sz val="14"/>
        <color rgb="FF000000"/>
        <rFont val="Noto Sans CJK SC"/>
        <family val="2"/>
      </rPr>
      <t xml:space="preserve">：肩</t>
    </r>
  </si>
  <si>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8-10</t>
    </r>
    <r>
      <rPr>
        <sz val="10"/>
        <color rgb="FF000000"/>
        <rFont val="Noto Sans CJK SC"/>
        <family val="2"/>
      </rPr>
      <t xml:space="preserve">组</t>
    </r>
  </si>
  <si>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8-10</t>
    </r>
    <r>
      <rPr>
        <sz val="10"/>
        <color rgb="FF000000"/>
        <rFont val="Noto Sans CJK SC"/>
        <family val="2"/>
      </rPr>
      <t xml:space="preserve">组</t>
    </r>
  </si>
  <si>
    <r>
      <rPr>
        <b val="true"/>
        <sz val="14"/>
        <rFont val="Noto Sans CJK SC"/>
        <family val="2"/>
      </rPr>
      <t xml:space="preserve">健身房四分化训练计划</t>
    </r>
    <r>
      <rPr>
        <b val="true"/>
        <sz val="11"/>
        <rFont val="Noto Sans CJK SC"/>
        <family val="2"/>
      </rPr>
      <t xml:space="preserve">（手臂单练版）</t>
    </r>
  </si>
  <si>
    <r>
      <rPr>
        <b val="true"/>
        <sz val="14"/>
        <color rgb="FF000000"/>
        <rFont val="等线"/>
        <family val="3"/>
        <charset val="134"/>
      </rPr>
      <t xml:space="preserve">Day1</t>
    </r>
    <r>
      <rPr>
        <b val="true"/>
        <sz val="14"/>
        <color rgb="FF000000"/>
        <rFont val="Noto Sans CJK SC"/>
        <family val="2"/>
      </rPr>
      <t xml:space="preserve">：背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肩后束</t>
    </r>
  </si>
  <si>
    <t xml:space="preserve">为什么它们在一天练？因为练背会有肩伸（肩后束）、肩水平外展（肩后束），所以练背后接着继续用少量组数补练肩后束即可</t>
  </si>
  <si>
    <r>
      <rPr>
        <sz val="11"/>
        <color rgb="FF000000"/>
        <rFont val="Noto Sans CJK SC"/>
        <family val="2"/>
      </rPr>
      <t xml:space="preserve">下拉
</t>
    </r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</si>
  <si>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r>
      <rPr>
        <sz val="11"/>
        <color rgb="FF000000"/>
        <rFont val="Noto Sans CJK SC"/>
        <family val="2"/>
      </rPr>
      <t xml:space="preserve">划船
</t>
    </r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</si>
  <si>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r>
      <rPr>
        <sz val="11"/>
        <color rgb="FF000000"/>
        <rFont val="等线"/>
        <family val="2"/>
        <charset val="1"/>
      </rPr>
      <t xml:space="preserve">T</t>
    </r>
    <r>
      <rPr>
        <sz val="11"/>
        <color rgb="FF000000"/>
        <rFont val="Noto Sans CJK SC"/>
        <family val="2"/>
      </rPr>
      <t xml:space="preserve">杆俯身划船</t>
    </r>
  </si>
  <si>
    <r>
      <rPr>
        <sz val="11"/>
        <color rgb="FF000000"/>
        <rFont val="Noto Sans CJK SC"/>
        <family val="2"/>
      </rPr>
      <t xml:space="preserve">坐姿器械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绳索划船</t>
    </r>
    <r>
      <rPr>
        <sz val="9"/>
        <color rgb="FF000000"/>
        <rFont val="Noto Sans CJK SC"/>
        <family val="2"/>
      </rPr>
      <t xml:space="preserve">（水平开肘）</t>
    </r>
  </si>
  <si>
    <r>
      <rPr>
        <b val="true"/>
        <sz val="14"/>
        <color rgb="FF000000"/>
        <rFont val="等线"/>
        <family val="3"/>
        <charset val="134"/>
      </rPr>
      <t xml:space="preserve">Day2</t>
    </r>
    <r>
      <rPr>
        <b val="true"/>
        <sz val="14"/>
        <color rgb="FF000000"/>
        <rFont val="Noto Sans CJK SC"/>
        <family val="2"/>
      </rPr>
      <t xml:space="preserve">：胸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肩前中束</t>
    </r>
  </si>
  <si>
    <t xml:space="preserve">为什么它们在一天练？因为练胸会有肩屈（肩前束）、肩水平内收（肩前束），所以练胸后接着继续用少量组数补练肩前束即可</t>
  </si>
  <si>
    <r>
      <rPr>
        <sz val="11"/>
        <color rgb="FF000000"/>
        <rFont val="Noto Sans CJK SC"/>
        <family val="2"/>
      </rPr>
      <t xml:space="preserve">中胸（占胸大肌大部肌纤维）
</t>
    </r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3"/>
        <charset val="134"/>
      </rPr>
      <t xml:space="preserve">2-3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12</t>
    </r>
    <r>
      <rPr>
        <sz val="10"/>
        <color rgb="FF000000"/>
        <rFont val="Noto Sans CJK SC"/>
        <family val="2"/>
      </rPr>
      <t xml:space="preserve">组</t>
    </r>
  </si>
  <si>
    <r>
      <rPr>
        <sz val="11"/>
        <color rgb="FF000000"/>
        <rFont val="Noto Sans CJK SC"/>
        <family val="2"/>
      </rPr>
      <t xml:space="preserve">杠铃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哑铃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史密斯卧推</t>
    </r>
    <r>
      <rPr>
        <sz val="9"/>
        <color rgb="FF000000"/>
        <rFont val="Noto Sans CJK SC"/>
        <family val="2"/>
      </rPr>
      <t xml:space="preserve">（水平推）</t>
    </r>
  </si>
  <si>
    <r>
      <rPr>
        <sz val="11"/>
        <color rgb="FF000000"/>
        <rFont val="Noto Sans CJK SC"/>
        <family val="2"/>
      </rPr>
      <t xml:space="preserve">器械推胸</t>
    </r>
    <r>
      <rPr>
        <sz val="9"/>
        <color rgb="FF000000"/>
        <rFont val="Noto Sans CJK SC"/>
        <family val="2"/>
      </rPr>
      <t xml:space="preserve">（水平推）</t>
    </r>
  </si>
  <si>
    <r>
      <rPr>
        <sz val="11"/>
        <color rgb="FF000000"/>
        <rFont val="Noto Sans CJK SC"/>
        <family val="2"/>
      </rPr>
      <t xml:space="preserve">龙门架夹胸</t>
    </r>
    <r>
      <rPr>
        <sz val="9"/>
        <color rgb="FF000000"/>
        <rFont val="Noto Sans CJK SC"/>
        <family val="2"/>
      </rPr>
      <t xml:space="preserve">（水平夹）</t>
    </r>
  </si>
  <si>
    <r>
      <rPr>
        <sz val="11"/>
        <color rgb="FF000000"/>
        <rFont val="Noto Sans CJK SC"/>
        <family val="2"/>
      </rPr>
      <t xml:space="preserve">下胸
</t>
    </r>
    <r>
      <rPr>
        <sz val="10"/>
        <color rgb="FF000000"/>
        <rFont val="Noto Sans CJK SC"/>
        <family val="2"/>
      </rPr>
      <t xml:space="preserve">新手偶尔加做 选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4</t>
    </r>
    <r>
      <rPr>
        <sz val="10"/>
        <color rgb="FF000000"/>
        <rFont val="Noto Sans CJK SC"/>
        <family val="2"/>
      </rPr>
      <t xml:space="preserve">组</t>
    </r>
  </si>
  <si>
    <r>
      <rPr>
        <sz val="11"/>
        <color rgb="FF000000"/>
        <rFont val="Noto Sans CJK SC"/>
        <family val="2"/>
      </rPr>
      <t xml:space="preserve">龙门架夹胸</t>
    </r>
    <r>
      <rPr>
        <sz val="9"/>
        <color rgb="FF000000"/>
        <rFont val="Noto Sans CJK SC"/>
        <family val="2"/>
      </rPr>
      <t xml:space="preserve">（完全下夹）</t>
    </r>
  </si>
  <si>
    <r>
      <rPr>
        <sz val="11"/>
        <color rgb="FF000000"/>
        <rFont val="Noto Sans CJK SC"/>
        <family val="2"/>
      </rPr>
      <t xml:space="preserve">龙门架夹胸</t>
    </r>
    <r>
      <rPr>
        <sz val="9"/>
        <color rgb="FF000000"/>
        <rFont val="Noto Sans CJK SC"/>
        <family val="2"/>
      </rPr>
      <t xml:space="preserve">（下斜夹）</t>
    </r>
  </si>
  <si>
    <r>
      <rPr>
        <sz val="11"/>
        <color rgb="FF000000"/>
        <rFont val="Noto Sans CJK SC"/>
        <family val="2"/>
      </rPr>
      <t xml:space="preserve">器械推胸</t>
    </r>
    <r>
      <rPr>
        <sz val="9"/>
        <color rgb="FF000000"/>
        <rFont val="Noto Sans CJK SC"/>
        <family val="2"/>
      </rPr>
      <t xml:space="preserve">（下斜推）</t>
    </r>
  </si>
  <si>
    <r>
      <rPr>
        <sz val="11"/>
        <color rgb="FF000000"/>
        <rFont val="Noto Sans CJK SC"/>
        <family val="2"/>
      </rPr>
      <t xml:space="preserve">杠铃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哑铃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史密斯卧推</t>
    </r>
    <r>
      <rPr>
        <sz val="9"/>
        <color rgb="FF000000"/>
        <rFont val="Noto Sans CJK SC"/>
        <family val="2"/>
      </rPr>
      <t xml:space="preserve">（下斜推）</t>
    </r>
  </si>
  <si>
    <r>
      <rPr>
        <sz val="11"/>
        <color rgb="FF000000"/>
        <rFont val="Noto Sans CJK SC"/>
        <family val="2"/>
      </rPr>
      <t xml:space="preserve">双杠臂屈伸</t>
    </r>
    <r>
      <rPr>
        <sz val="9"/>
        <color rgb="FF000000"/>
        <rFont val="Noto Sans CJK SC"/>
        <family val="2"/>
      </rPr>
      <t xml:space="preserve">（上身前趴</t>
    </r>
    <r>
      <rPr>
        <sz val="9"/>
        <color rgb="FF000000"/>
        <rFont val="等线"/>
        <family val="3"/>
        <charset val="134"/>
      </rPr>
      <t xml:space="preserve">30-60°</t>
    </r>
    <r>
      <rPr>
        <sz val="9"/>
        <color rgb="FF000000"/>
        <rFont val="Noto Sans CJK SC"/>
        <family val="2"/>
      </rPr>
      <t xml:space="preserve">）</t>
    </r>
  </si>
  <si>
    <r>
      <rPr>
        <sz val="11"/>
        <color rgb="FF000000"/>
        <rFont val="Noto Sans CJK SC"/>
        <family val="2"/>
      </rPr>
      <t xml:space="preserve">上胸
</t>
    </r>
    <r>
      <rPr>
        <sz val="10"/>
        <color rgb="FF000000"/>
        <rFont val="Noto Sans CJK SC"/>
        <family val="2"/>
      </rPr>
      <t xml:space="preserve">新手偶尔加做 选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4</t>
    </r>
    <r>
      <rPr>
        <sz val="10"/>
        <color rgb="FF000000"/>
        <rFont val="Noto Sans CJK SC"/>
        <family val="2"/>
      </rPr>
      <t xml:space="preserve">组</t>
    </r>
  </si>
  <si>
    <r>
      <rPr>
        <sz val="11"/>
        <color rgb="FF000000"/>
        <rFont val="Noto Sans CJK SC"/>
        <family val="2"/>
      </rPr>
      <t xml:space="preserve">杠铃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哑铃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史密斯卧推</t>
    </r>
    <r>
      <rPr>
        <sz val="9"/>
        <color rgb="FF000000"/>
        <rFont val="Noto Sans CJK SC"/>
        <family val="2"/>
      </rPr>
      <t xml:space="preserve">（上斜推）</t>
    </r>
  </si>
  <si>
    <r>
      <rPr>
        <sz val="11"/>
        <color rgb="FF000000"/>
        <rFont val="Noto Sans CJK SC"/>
        <family val="2"/>
      </rPr>
      <t xml:space="preserve">器械推胸</t>
    </r>
    <r>
      <rPr>
        <sz val="9"/>
        <color rgb="FF000000"/>
        <rFont val="Noto Sans CJK SC"/>
        <family val="2"/>
      </rPr>
      <t xml:space="preserve">（上斜推）</t>
    </r>
  </si>
  <si>
    <r>
      <rPr>
        <sz val="11"/>
        <color rgb="FF000000"/>
        <rFont val="Noto Sans CJK SC"/>
        <family val="2"/>
      </rPr>
      <t xml:space="preserve">龙门架夹胸</t>
    </r>
    <r>
      <rPr>
        <sz val="9"/>
        <color rgb="FF000000"/>
        <rFont val="Noto Sans CJK SC"/>
        <family val="2"/>
      </rPr>
      <t xml:space="preserve">（上斜夹）</t>
    </r>
  </si>
  <si>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2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2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</si>
  <si>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r>
      <rPr>
        <sz val="11"/>
        <color rgb="FF000000"/>
        <rFont val="Noto Sans CJK SC"/>
        <family val="2"/>
      </rPr>
      <t xml:space="preserve">器械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哑铃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史密斯推举</t>
    </r>
  </si>
  <si>
    <r>
      <rPr>
        <sz val="11"/>
        <color rgb="FF000000"/>
        <rFont val="Noto Sans CJK SC"/>
        <family val="2"/>
      </rPr>
      <t xml:space="preserve">杠铃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哑铃片前平举</t>
    </r>
  </si>
  <si>
    <r>
      <rPr>
        <sz val="11"/>
        <color rgb="FF000000"/>
        <rFont val="Noto Sans CJK SC"/>
        <family val="2"/>
      </rPr>
      <t xml:space="preserve">哑铃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龙门架侧平举</t>
    </r>
  </si>
  <si>
    <r>
      <rPr>
        <b val="true"/>
        <sz val="14"/>
        <color rgb="FF000000"/>
        <rFont val="等线"/>
        <family val="3"/>
        <charset val="134"/>
      </rPr>
      <t xml:space="preserve">Day3</t>
    </r>
    <r>
      <rPr>
        <b val="true"/>
        <sz val="14"/>
        <color rgb="FF000000"/>
        <rFont val="Noto Sans CJK SC"/>
        <family val="2"/>
      </rPr>
      <t xml:space="preserve">：腿臀</t>
    </r>
  </si>
  <si>
    <r>
      <rPr>
        <sz val="11"/>
        <color rgb="FF000000"/>
        <rFont val="Noto Sans CJK SC"/>
        <family val="2"/>
      </rPr>
      <t xml:space="preserve">股四头肌
选</t>
    </r>
    <r>
      <rPr>
        <sz val="11"/>
        <color rgb="FF000000"/>
        <rFont val="等线"/>
        <family val="3"/>
        <charset val="134"/>
      </rPr>
      <t xml:space="preserve">1-2</t>
    </r>
    <r>
      <rPr>
        <sz val="11"/>
        <color rgb="FF000000"/>
        <rFont val="Noto Sans CJK SC"/>
        <family val="2"/>
      </rPr>
      <t xml:space="preserve">个动作 总共</t>
    </r>
    <r>
      <rPr>
        <sz val="11"/>
        <color rgb="FF000000"/>
        <rFont val="等线"/>
        <family val="3"/>
        <charset val="134"/>
      </rPr>
      <t xml:space="preserve">6-8</t>
    </r>
    <r>
      <rPr>
        <sz val="11"/>
        <color rgb="FF000000"/>
        <rFont val="Noto Sans CJK SC"/>
        <family val="2"/>
      </rPr>
      <t xml:space="preserve">组</t>
    </r>
  </si>
  <si>
    <r>
      <rPr>
        <sz val="11"/>
        <color rgb="FF000000"/>
        <rFont val="Noto Sans CJK SC"/>
        <family val="2"/>
      </rPr>
      <t xml:space="preserve">腘绳肌
选</t>
    </r>
    <r>
      <rPr>
        <sz val="11"/>
        <color rgb="FF000000"/>
        <rFont val="等线"/>
        <family val="3"/>
        <charset val="134"/>
      </rPr>
      <t xml:space="preserve">1-2</t>
    </r>
    <r>
      <rPr>
        <sz val="11"/>
        <color rgb="FF000000"/>
        <rFont val="Noto Sans CJK SC"/>
        <family val="2"/>
      </rPr>
      <t xml:space="preserve">个动作 总共</t>
    </r>
    <r>
      <rPr>
        <sz val="11"/>
        <color rgb="FF000000"/>
        <rFont val="等线"/>
        <family val="3"/>
        <charset val="134"/>
      </rPr>
      <t xml:space="preserve">6-8</t>
    </r>
    <r>
      <rPr>
        <sz val="11"/>
        <color rgb="FF000000"/>
        <rFont val="Noto Sans CJK SC"/>
        <family val="2"/>
      </rPr>
      <t xml:space="preserve">组</t>
    </r>
  </si>
  <si>
    <r>
      <rPr>
        <sz val="11"/>
        <color rgb="FF000000"/>
        <rFont val="Noto Sans CJK SC"/>
        <family val="2"/>
      </rPr>
      <t xml:space="preserve">罗马尼亚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传统硬拉</t>
    </r>
  </si>
  <si>
    <r>
      <rPr>
        <sz val="11"/>
        <color rgb="FF000000"/>
        <rFont val="Noto Sans CJK SC"/>
        <family val="2"/>
      </rPr>
      <t xml:space="preserve">臀大肌
</t>
    </r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</si>
  <si>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r>
      <rPr>
        <sz val="11"/>
        <color rgb="FF000000"/>
        <rFont val="Noto Sans CJK SC"/>
        <family val="2"/>
      </rPr>
      <t xml:space="preserve">兼练动作
</t>
    </r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3"/>
        <charset val="134"/>
      </rPr>
      <t xml:space="preserve">1-2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6-8</t>
    </r>
    <r>
      <rPr>
        <sz val="10"/>
        <color rgb="FF000000"/>
        <rFont val="Noto Sans CJK SC"/>
        <family val="2"/>
      </rPr>
      <t xml:space="preserve">组</t>
    </r>
  </si>
  <si>
    <r>
      <rPr>
        <b val="true"/>
        <sz val="14"/>
        <color rgb="FF000000"/>
        <rFont val="等线"/>
        <family val="3"/>
        <charset val="134"/>
      </rPr>
      <t xml:space="preserve">Day4</t>
    </r>
    <r>
      <rPr>
        <b val="true"/>
        <sz val="14"/>
        <color rgb="FF000000"/>
        <rFont val="Noto Sans CJK SC"/>
        <family val="2"/>
      </rPr>
      <t xml:space="preserve">：大臂</t>
    </r>
    <r>
      <rPr>
        <b val="true"/>
        <sz val="14"/>
        <color rgb="FF000000"/>
        <rFont val="等线"/>
        <family val="3"/>
        <charset val="134"/>
      </rPr>
      <t xml:space="preserve">+</t>
    </r>
    <r>
      <rPr>
        <b val="true"/>
        <sz val="14"/>
        <color rgb="FF000000"/>
        <rFont val="Noto Sans CJK SC"/>
        <family val="2"/>
      </rPr>
      <t xml:space="preserve">腹</t>
    </r>
  </si>
  <si>
    <t xml:space="preserve">其他关节</t>
  </si>
  <si>
    <r>
      <rPr>
        <sz val="10"/>
        <color rgb="FF000000"/>
        <rFont val="Noto Sans CJK SC"/>
        <family val="2"/>
      </rPr>
      <t xml:space="preserve">选</t>
    </r>
    <r>
      <rPr>
        <sz val="10"/>
        <color rgb="FF000000"/>
        <rFont val="等线"/>
        <family val="2"/>
        <charset val="134"/>
      </rPr>
      <t xml:space="preserve">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2"/>
        <charset val="134"/>
      </rPr>
      <t xml:space="preserve">8-10</t>
    </r>
    <r>
      <rPr>
        <sz val="10"/>
        <color rgb="FF000000"/>
        <rFont val="Noto Sans CJK SC"/>
        <family val="2"/>
      </rPr>
      <t xml:space="preserve">组</t>
    </r>
  </si>
  <si>
    <r>
      <rPr>
        <sz val="11"/>
        <color rgb="FF000000"/>
        <rFont val="Noto Sans CJK SC"/>
        <family val="2"/>
      </rPr>
      <t xml:space="preserve">杠铃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哑铃</t>
    </r>
    <r>
      <rPr>
        <sz val="11"/>
        <color rgb="FF000000"/>
        <rFont val="等线"/>
        <family val="2"/>
        <charset val="1"/>
      </rPr>
      <t xml:space="preserve">/</t>
    </r>
    <r>
      <rPr>
        <sz val="11"/>
        <color rgb="FF000000"/>
        <rFont val="Noto Sans CJK SC"/>
        <family val="2"/>
      </rPr>
      <t xml:space="preserve">史密斯窄距卧推</t>
    </r>
  </si>
  <si>
    <t xml:space="preserve">躯干屈曲</t>
  </si>
  <si>
    <t xml:space="preserve">骨盆后倾 髋屈</t>
  </si>
  <si>
    <t xml:space="preserve">居家健身三分化训练计划</t>
  </si>
  <si>
    <t xml:space="preserve">非必要请勿居家健身</t>
  </si>
  <si>
    <r>
      <rPr>
        <sz val="10"/>
        <color rgb="FF000000"/>
        <rFont val="Noto Sans CJK SC"/>
        <family val="2"/>
      </rPr>
      <t xml:space="preserve">居家健身非常不适合新手：①居家健身只有自由重量（哑铃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弹力带）动作，没有固定和半固定器械动作来帮助引导动作轨迹，所以对新手来说反而更难。如果健身房器械都做不标准，居家健身就会更不标准，居家健身比健身房健身更难，而不是更容易；②居家健身的设备投入并不低，由于不同动作需要差别很大的配重，如果用哑铃需要买多组，并不会比健身房办卡便宜多少；③居家健身并不能节约多少时间，只能节约来去健身房路上的二三十分钟而已，大部分人不致于拿不出这点时间；④建议所有试图居家健身的人，先去健身房办个体验卡或者周卡月卡，体会一下健身房的各种器械，非必要不要居家健身，不要自己给自己加难度</t>
    </r>
  </si>
  <si>
    <t xml:space="preserve">设备准备</t>
  </si>
  <si>
    <r>
      <rPr>
        <sz val="10"/>
        <color rgb="FF000000"/>
        <rFont val="Noto Sans CJK SC"/>
        <family val="2"/>
      </rPr>
      <t xml:space="preserve">【便宜版】①卧推凳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个 ②弹力带</t>
    </r>
    <r>
      <rPr>
        <sz val="10"/>
        <color rgb="FF000000"/>
        <rFont val="等线"/>
        <family val="3"/>
        <charset val="134"/>
      </rPr>
      <t xml:space="preserve">3-4</t>
    </r>
    <r>
      <rPr>
        <sz val="10"/>
        <color rgb="FF000000"/>
        <rFont val="Noto Sans CJK SC"/>
        <family val="2"/>
      </rPr>
      <t xml:space="preserve">根（男性</t>
    </r>
    <r>
      <rPr>
        <sz val="10"/>
        <color rgb="FF000000"/>
        <rFont val="等线"/>
        <family val="3"/>
        <charset val="134"/>
      </rPr>
      <t xml:space="preserve">20-60</t>
    </r>
    <r>
      <rPr>
        <sz val="10"/>
        <color rgb="FF000000"/>
        <rFont val="Noto Sans CJK SC"/>
        <family val="2"/>
      </rPr>
      <t xml:space="preserve">磅，女性</t>
    </r>
    <r>
      <rPr>
        <sz val="10"/>
        <color rgb="FF000000"/>
        <rFont val="等线"/>
        <family val="3"/>
        <charset val="134"/>
      </rPr>
      <t xml:space="preserve">10-30</t>
    </r>
    <r>
      <rPr>
        <sz val="10"/>
        <color rgb="FF000000"/>
        <rFont val="Noto Sans CJK SC"/>
        <family val="2"/>
      </rPr>
      <t xml:space="preserve">磅） ③弹力带把手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个（为了减少勒手不适） ④弹力带门扣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个（扣在门缝位置能提供不同高度的固定位）  </t>
    </r>
    <r>
      <rPr>
        <sz val="10"/>
        <color rgb="FF000000"/>
        <rFont val="等线"/>
        <family val="3"/>
        <charset val="134"/>
      </rPr>
      <t xml:space="preserve">*</t>
    </r>
    <r>
      <rPr>
        <sz val="10"/>
        <color rgb="FF000000"/>
        <rFont val="Noto Sans CJK SC"/>
        <family val="2"/>
      </rPr>
      <t xml:space="preserve">弹力带的缺点：一个动作里随着动作行程，弹力带被拉长，阻力会猛增，会有“刚开始没阻力，做一小段阻力就过大”的负面效果，所以并不建议这种便宜版方案
【稍贵版】①卧推凳</t>
    </r>
    <r>
      <rPr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Noto Sans CJK SC"/>
        <family val="2"/>
      </rPr>
      <t xml:space="preserve">个 ②哑铃</t>
    </r>
    <r>
      <rPr>
        <sz val="10"/>
        <color rgb="FF000000"/>
        <rFont val="等线"/>
        <family val="3"/>
        <charset val="134"/>
      </rPr>
      <t xml:space="preserve">3-4</t>
    </r>
    <r>
      <rPr>
        <sz val="10"/>
        <color rgb="FF000000"/>
        <rFont val="Noto Sans CJK SC"/>
        <family val="2"/>
      </rPr>
      <t xml:space="preserve">对（男性单个重量</t>
    </r>
    <r>
      <rPr>
        <sz val="10"/>
        <color rgb="FF000000"/>
        <rFont val="等线"/>
        <family val="3"/>
        <charset val="134"/>
      </rPr>
      <t xml:space="preserve">5-20kg</t>
    </r>
    <r>
      <rPr>
        <sz val="10"/>
        <color rgb="FF000000"/>
        <rFont val="Noto Sans CJK SC"/>
        <family val="2"/>
      </rPr>
      <t xml:space="preserve">，女性单个重量</t>
    </r>
    <r>
      <rPr>
        <sz val="10"/>
        <color rgb="FF000000"/>
        <rFont val="等线"/>
        <family val="3"/>
        <charset val="134"/>
      </rPr>
      <t xml:space="preserve">2.5-10kg</t>
    </r>
    <r>
      <rPr>
        <sz val="10"/>
        <color rgb="FF000000"/>
        <rFont val="Noto Sans CJK SC"/>
        <family val="2"/>
      </rPr>
      <t xml:space="preserve">）或可调节哑铃
【昂贵版】除了上述哑铃外，额外购买杠铃和力量架，价格远高于健身房办卡，相当于搭建一个家庭小型健身房，请改用健身房力训计划</t>
    </r>
  </si>
  <si>
    <t xml:space="preserve">分化选择</t>
  </si>
  <si>
    <t xml:space="preserve">居家健身的设备极其有限，单个部位能做的动作数量少，只能增加训练部位，建议三分化，不建议四分化、五分化</t>
  </si>
  <si>
    <r>
      <rPr>
        <sz val="10"/>
        <color rgb="FF000000"/>
        <rFont val="Noto Sans CJK SC"/>
        <family val="2"/>
      </rPr>
      <t xml:space="preserve">本表的组数范围比较大（</t>
    </r>
    <r>
      <rPr>
        <sz val="10"/>
        <color rgb="FF000000"/>
        <rFont val="等线"/>
        <family val="3"/>
        <charset val="134"/>
      </rPr>
      <t xml:space="preserve">20</t>
    </r>
    <r>
      <rPr>
        <sz val="10"/>
        <color rgb="FF000000"/>
        <rFont val="Noto Sans CJK SC"/>
        <family val="2"/>
      </rPr>
      <t xml:space="preserve">组上下），可根据自己疲劳度来决定，一次训练总时长一般</t>
    </r>
    <r>
      <rPr>
        <sz val="10"/>
        <color rgb="FF000000"/>
        <rFont val="等线"/>
        <family val="3"/>
        <charset val="134"/>
      </rPr>
      <t xml:space="preserve">1-1.5</t>
    </r>
    <r>
      <rPr>
        <sz val="10"/>
        <color rgb="FF000000"/>
        <rFont val="Noto Sans CJK SC"/>
        <family val="2"/>
      </rPr>
      <t xml:space="preserve">小时</t>
    </r>
  </si>
  <si>
    <r>
      <rPr>
        <sz val="10"/>
        <color rgb="FF000000"/>
        <rFont val="Noto Sans CJK SC"/>
        <family val="2"/>
      </rPr>
      <t xml:space="preserve">大部分时候选择能做</t>
    </r>
    <r>
      <rPr>
        <sz val="10"/>
        <color rgb="FF000000"/>
        <rFont val="等线"/>
        <family val="3"/>
        <charset val="134"/>
      </rPr>
      <t xml:space="preserve">8-12</t>
    </r>
    <r>
      <rPr>
        <sz val="10"/>
        <color rgb="FF000000"/>
        <rFont val="Noto Sans CJK SC"/>
        <family val="2"/>
      </rPr>
      <t xml:space="preserve">次重复的中等配重，偶尔适应新动作可以做</t>
    </r>
    <r>
      <rPr>
        <sz val="10"/>
        <color rgb="FF000000"/>
        <rFont val="等线"/>
        <family val="3"/>
        <charset val="134"/>
      </rPr>
      <t xml:space="preserve">12-15</t>
    </r>
    <r>
      <rPr>
        <sz val="10"/>
        <color rgb="FF000000"/>
        <rFont val="Noto Sans CJK SC"/>
        <family val="2"/>
      </rPr>
      <t xml:space="preserve">次重复的小配重</t>
    </r>
  </si>
  <si>
    <t xml:space="preserve">力竭与否</t>
  </si>
  <si>
    <t xml:space="preserve">引体向上（可用弹力带减重）</t>
  </si>
  <si>
    <t xml:space="preserve">弹力带俯身划船</t>
  </si>
  <si>
    <t xml:space="preserve">弹力带反向飞鸟</t>
  </si>
  <si>
    <t xml:space="preserve">弹力带划船（水平开肘）</t>
  </si>
  <si>
    <t xml:space="preserve">弹力带弯举</t>
  </si>
  <si>
    <r>
      <rPr>
        <sz val="10"/>
        <color rgb="FF000000"/>
        <rFont val="Noto Sans CJK SC"/>
        <family val="2"/>
      </rPr>
      <t xml:space="preserve">中胸（占胸大肌大部肌纤维）
选</t>
    </r>
    <r>
      <rPr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Noto Sans CJK SC"/>
        <family val="2"/>
      </rPr>
      <t xml:space="preserve">个动作 总共</t>
    </r>
    <r>
      <rPr>
        <sz val="10"/>
        <color rgb="FF000000"/>
        <rFont val="等线"/>
        <family val="3"/>
        <charset val="134"/>
      </rPr>
      <t xml:space="preserve">10</t>
    </r>
    <r>
      <rPr>
        <sz val="10"/>
        <color rgb="FF000000"/>
        <rFont val="Noto Sans CJK SC"/>
        <family val="2"/>
      </rPr>
      <t xml:space="preserve">组</t>
    </r>
  </si>
  <si>
    <t xml:space="preserve">俯卧撑</t>
  </si>
  <si>
    <t xml:space="preserve">哑铃卧推</t>
  </si>
  <si>
    <t xml:space="preserve">弹力带夹胸（水平夹）</t>
  </si>
  <si>
    <t xml:space="preserve">弹力带夹胸（完全下夹）</t>
  </si>
  <si>
    <t xml:space="preserve">弹力带夹胸（下斜夹）</t>
  </si>
  <si>
    <t xml:space="preserve">哑铃卧推（下斜推）</t>
  </si>
  <si>
    <r>
      <rPr>
        <sz val="10"/>
        <color rgb="FF000000"/>
        <rFont val="Noto Sans CJK SC"/>
        <family val="2"/>
      </rPr>
      <t xml:space="preserve">俯卧撑（手垫高</t>
    </r>
    <r>
      <rPr>
        <sz val="10"/>
        <color rgb="FF000000"/>
        <rFont val="等线"/>
        <family val="3"/>
        <charset val="134"/>
      </rPr>
      <t xml:space="preserve">10cm</t>
    </r>
    <r>
      <rPr>
        <sz val="10"/>
        <color rgb="FF000000"/>
        <rFont val="Noto Sans CJK SC"/>
        <family val="2"/>
      </rPr>
      <t xml:space="preserve">）</t>
    </r>
  </si>
  <si>
    <t xml:space="preserve">杠铃卧推（上斜推）</t>
  </si>
  <si>
    <r>
      <rPr>
        <sz val="10"/>
        <color rgb="FF000000"/>
        <rFont val="Noto Sans CJK SC"/>
        <family val="2"/>
      </rPr>
      <t xml:space="preserve">俯卧撑（脚垫高</t>
    </r>
    <r>
      <rPr>
        <sz val="10"/>
        <color rgb="FF000000"/>
        <rFont val="等线"/>
        <family val="3"/>
        <charset val="134"/>
      </rPr>
      <t xml:space="preserve">20cm</t>
    </r>
    <r>
      <rPr>
        <sz val="10"/>
        <color rgb="FF000000"/>
        <rFont val="Noto Sans CJK SC"/>
        <family val="2"/>
      </rPr>
      <t xml:space="preserve">）</t>
    </r>
  </si>
  <si>
    <t xml:space="preserve">弹力带夹胸（上斜夹）</t>
  </si>
  <si>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弹力带推举</t>
    </r>
  </si>
  <si>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弹力带前平举</t>
    </r>
  </si>
  <si>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弹力带侧平举</t>
    </r>
  </si>
  <si>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弹力带提拉</t>
    </r>
  </si>
  <si>
    <r>
      <rPr>
        <sz val="10"/>
        <color rgb="FF000000"/>
        <rFont val="Noto Sans CJK SC"/>
        <family val="2"/>
      </rPr>
      <t xml:space="preserve">哑铃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弹力带颈后臂屈伸</t>
    </r>
  </si>
  <si>
    <t xml:space="preserve">哑铃仰卧臂屈伸</t>
  </si>
  <si>
    <t xml:space="preserve">窄距俯卧撑</t>
  </si>
  <si>
    <t xml:space="preserve">哑铃深蹲（高脚杯深蹲）</t>
  </si>
  <si>
    <t xml:space="preserve">弹力带深蹲</t>
  </si>
  <si>
    <t xml:space="preserve">哑铃硬拉</t>
  </si>
  <si>
    <r>
      <rPr>
        <sz val="9"/>
        <color rgb="FF000000"/>
        <rFont val="Noto Sans CJK SC"/>
        <family val="2"/>
      </rPr>
      <t xml:space="preserve">男性主要练股四头肌</t>
    </r>
    <r>
      <rPr>
        <sz val="9"/>
        <color rgb="FF000000"/>
        <rFont val="等线"/>
        <family val="3"/>
        <charset val="134"/>
      </rPr>
      <t xml:space="preserve">+</t>
    </r>
    <r>
      <rPr>
        <sz val="9"/>
        <color rgb="FF000000"/>
        <rFont val="Noto Sans CJK SC"/>
        <family val="2"/>
      </rPr>
      <t xml:space="preserve">腘绳肌
女性主要练臀大肌</t>
    </r>
  </si>
  <si>
    <t xml:space="preserve">弹力带硬拉</t>
  </si>
  <si>
    <t xml:space="preserve">弹力带臀桥</t>
  </si>
  <si>
    <t xml:space="preserve">弹力带髋外展</t>
  </si>
  <si>
    <t xml:space="preserve">髋外展</t>
  </si>
  <si>
    <r>
      <rPr>
        <sz val="10"/>
        <color rgb="FF000000"/>
        <rFont val="Noto Sans CJK SC"/>
        <family val="2"/>
      </rPr>
      <t xml:space="preserve">躯干屈曲</t>
    </r>
    <r>
      <rPr>
        <sz val="9"/>
        <color rgb="FF000000"/>
        <rFont val="Noto Sans CJK SC"/>
        <family val="2"/>
      </rPr>
      <t xml:space="preserve">（借用膝关节格子）</t>
    </r>
  </si>
  <si>
    <r>
      <rPr>
        <sz val="10"/>
        <color rgb="FF000000"/>
        <rFont val="Noto Sans CJK SC"/>
        <family val="2"/>
      </rPr>
      <t xml:space="preserve">骨盆后倾</t>
    </r>
    <r>
      <rPr>
        <sz val="9"/>
        <color rgb="FF000000"/>
        <rFont val="Noto Sans CJK SC"/>
        <family val="2"/>
      </rPr>
      <t xml:space="preserve">（借用膝关节格子）</t>
    </r>
  </si>
  <si>
    <r>
      <rPr>
        <sz val="11"/>
        <color rgb="FFFF0000"/>
        <rFont val="Noto Sans CJK SC"/>
        <family val="2"/>
      </rPr>
      <t xml:space="preserve">注：拉伸图片是</t>
    </r>
    <r>
      <rPr>
        <sz val="11"/>
        <color rgb="FFFF0000"/>
        <rFont val="等线"/>
        <family val="2"/>
        <charset val="1"/>
      </rPr>
      <t xml:space="preserve">Joe Muscolino</t>
    </r>
    <r>
      <rPr>
        <sz val="11"/>
        <color rgb="FFFF0000"/>
        <rFont val="Noto Sans CJK SC"/>
        <family val="2"/>
      </rPr>
      <t xml:space="preserve">博士绘制，经授权可用于公众教育。文字是我添加的，作为对图片的原理解释。</t>
    </r>
  </si>
  <si>
    <r>
      <rPr>
        <b val="true"/>
        <sz val="14"/>
        <color rgb="FF000000"/>
        <rFont val="Noto Sans CJK SC"/>
        <family val="2"/>
      </rPr>
      <t xml:space="preserve">健身解剖总结文字版（后面两个</t>
    </r>
    <r>
      <rPr>
        <b val="true"/>
        <sz val="14"/>
        <color rgb="FF000000"/>
        <rFont val="等线"/>
        <family val="3"/>
        <charset val="134"/>
      </rPr>
      <t xml:space="preserve">sheet</t>
    </r>
    <r>
      <rPr>
        <b val="true"/>
        <sz val="14"/>
        <color rgb="FF000000"/>
        <rFont val="Noto Sans CJK SC"/>
        <family val="2"/>
      </rPr>
      <t xml:space="preserve">是图示版）</t>
    </r>
  </si>
  <si>
    <t xml:space="preserve">简化总结</t>
  </si>
  <si>
    <t xml:space="preserve">和标准解剖学相比，本表删除了健身动作里很少利用的关节活动（例：各关节的内外旋，髋屈、踝伸），删除了参与关节活动但非健身目标的肌肉（例：肩屈时的喙肱肌）</t>
  </si>
  <si>
    <t xml:space="preserve">配套视频</t>
  </si>
  <si>
    <r>
      <rPr>
        <sz val="10"/>
        <color rgb="FF000000"/>
        <rFont val="Noto Sans CJK SC"/>
        <family val="2"/>
      </rPr>
      <t xml:space="preserve">只看文字很难理解，请观看我（好人松松）在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站发的《健身新手的完全解剖手册》</t>
    </r>
    <r>
      <rPr>
        <sz val="10"/>
        <color rgb="FF000000"/>
        <rFont val="等线"/>
        <family val="3"/>
        <charset val="134"/>
      </rPr>
      <t xml:space="preserve">7</t>
    </r>
    <r>
      <rPr>
        <sz val="10"/>
        <color rgb="FF000000"/>
        <rFont val="Noto Sans CJK SC"/>
        <family val="2"/>
      </rPr>
      <t xml:space="preserve">集系列视频（</t>
    </r>
    <r>
      <rPr>
        <sz val="10"/>
        <color rgb="FF000000"/>
        <rFont val="等线"/>
        <family val="3"/>
        <charset val="134"/>
      </rPr>
      <t xml:space="preserve">2025</t>
    </r>
    <r>
      <rPr>
        <sz val="10"/>
        <color rgb="FF000000"/>
        <rFont val="Noto Sans CJK SC"/>
        <family val="2"/>
      </rPr>
      <t xml:space="preserve">年上半年更新完毕）来理解</t>
    </r>
  </si>
  <si>
    <t xml:space="preserve">解剖软件</t>
  </si>
  <si>
    <r>
      <rPr>
        <sz val="10"/>
        <color rgb="FF000000"/>
        <rFont val="Noto Sans CJK SC"/>
        <family val="2"/>
      </rPr>
      <t xml:space="preserve">【解剖软件】</t>
    </r>
    <r>
      <rPr>
        <sz val="10"/>
        <color rgb="FF000000"/>
        <rFont val="等线"/>
        <family val="3"/>
        <charset val="134"/>
      </rPr>
      <t xml:space="preserve">Complete Anatomy
</t>
    </r>
    <r>
      <rPr>
        <sz val="10"/>
        <color rgb="FF000000"/>
        <rFont val="Noto Sans CJK SC"/>
        <family val="2"/>
      </rPr>
      <t xml:space="preserve">【下载办法】①</t>
    </r>
    <r>
      <rPr>
        <sz val="10"/>
        <color rgb="FF000000"/>
        <rFont val="等线"/>
        <family val="3"/>
        <charset val="134"/>
      </rPr>
      <t xml:space="preserve">Windows</t>
    </r>
    <r>
      <rPr>
        <sz val="10"/>
        <color rgb="FF000000"/>
        <rFont val="Noto Sans CJK SC"/>
        <family val="2"/>
      </rPr>
      <t xml:space="preserve">电脑：在</t>
    </r>
    <r>
      <rPr>
        <sz val="10"/>
        <color rgb="FF000000"/>
        <rFont val="等线"/>
        <family val="3"/>
        <charset val="134"/>
      </rPr>
      <t xml:space="preserve">Microsoft Store</t>
    </r>
    <r>
      <rPr>
        <sz val="10"/>
        <color rgb="FF000000"/>
        <rFont val="Noto Sans CJK SC"/>
        <family val="2"/>
      </rPr>
      <t xml:space="preserve">里搜</t>
    </r>
    <r>
      <rPr>
        <sz val="10"/>
        <color rgb="FF000000"/>
        <rFont val="等线"/>
        <family val="3"/>
        <charset val="134"/>
      </rPr>
      <t xml:space="preserve">Complete Anatomy</t>
    </r>
    <r>
      <rPr>
        <sz val="10"/>
        <color rgb="FF000000"/>
        <rFont val="Noto Sans CJK SC"/>
        <family val="2"/>
      </rPr>
      <t xml:space="preserve">（进入后地区必须选中国） ②苹果：在</t>
    </r>
    <r>
      <rPr>
        <sz val="10"/>
        <color rgb="FF000000"/>
        <rFont val="等线"/>
        <family val="3"/>
        <charset val="134"/>
      </rPr>
      <t xml:space="preserve">Apple Store</t>
    </r>
    <r>
      <rPr>
        <sz val="10"/>
        <color rgb="FF000000"/>
        <rFont val="Noto Sans CJK SC"/>
        <family val="2"/>
      </rPr>
      <t xml:space="preserve">里搜</t>
    </r>
    <r>
      <rPr>
        <sz val="10"/>
        <color rgb="FF000000"/>
        <rFont val="等线"/>
        <family val="3"/>
        <charset val="134"/>
      </rPr>
      <t xml:space="preserve">Complete Anatomy ③</t>
    </r>
    <r>
      <rPr>
        <sz val="10"/>
        <color rgb="FF000000"/>
        <rFont val="Noto Sans CJK SC"/>
        <family val="2"/>
      </rPr>
      <t xml:space="preserve">安卓：华为用户在商店搜</t>
    </r>
    <r>
      <rPr>
        <sz val="10"/>
        <color rgb="FF000000"/>
        <rFont val="等线"/>
        <family val="3"/>
        <charset val="134"/>
      </rPr>
      <t xml:space="preserve">Complete Anatomy</t>
    </r>
    <r>
      <rPr>
        <sz val="10"/>
        <color rgb="FF000000"/>
        <rFont val="Noto Sans CJK SC"/>
        <family val="2"/>
      </rPr>
      <t xml:space="preserve">，非华为用户先在本机安装华为应用市场</t>
    </r>
    <r>
      <rPr>
        <sz val="10"/>
        <color rgb="FF000000"/>
        <rFont val="等线"/>
        <family val="3"/>
        <charset val="134"/>
      </rPr>
      <t xml:space="preserve">app</t>
    </r>
    <r>
      <rPr>
        <sz val="10"/>
        <color rgb="FF000000"/>
        <rFont val="Noto Sans CJK SC"/>
        <family val="2"/>
      </rPr>
      <t xml:space="preserve">后，再通过华为应用市场来下载</t>
    </r>
    <r>
      <rPr>
        <sz val="10"/>
        <color rgb="FF000000"/>
        <rFont val="等线"/>
        <family val="3"/>
        <charset val="134"/>
      </rPr>
      <t xml:space="preserve">Complete Anatomy
</t>
    </r>
    <r>
      <rPr>
        <sz val="10"/>
        <color rgb="FF000000"/>
        <rFont val="Noto Sans CJK SC"/>
        <family val="2"/>
      </rPr>
      <t xml:space="preserve">【试用账号】账号</t>
    </r>
    <r>
      <rPr>
        <sz val="10"/>
        <color rgb="FF000000"/>
        <rFont val="等线"/>
        <family val="3"/>
        <charset val="134"/>
      </rPr>
      <t xml:space="preserve">haorensongsong@163.com </t>
    </r>
    <r>
      <rPr>
        <sz val="10"/>
        <color rgb="FF000000"/>
        <rFont val="Noto Sans CJK SC"/>
        <family val="2"/>
      </rPr>
      <t xml:space="preserve">密码</t>
    </r>
    <r>
      <rPr>
        <sz val="10"/>
        <color rgb="FF000000"/>
        <rFont val="等线"/>
        <family val="3"/>
        <charset val="134"/>
      </rPr>
      <t xml:space="preserve">Haorensongsong163</t>
    </r>
    <r>
      <rPr>
        <sz val="10"/>
        <color rgb="FF000000"/>
        <rFont val="Noto Sans CJK SC"/>
        <family val="2"/>
      </rPr>
      <t xml:space="preserve">（首字母大写）（尊重开发者版权 仅供短期试用）
【其他账号】①在软件里使用不同邮箱注册账号，每个账号可免费试用</t>
    </r>
    <r>
      <rPr>
        <sz val="10"/>
        <color rgb="FF000000"/>
        <rFont val="等线"/>
        <family val="3"/>
        <charset val="134"/>
      </rPr>
      <t xml:space="preserve">3</t>
    </r>
    <r>
      <rPr>
        <sz val="10"/>
        <color rgb="FF000000"/>
        <rFont val="Noto Sans CJK SC"/>
        <family val="2"/>
      </rPr>
      <t xml:space="preserve">天 ②在微信文章里搜</t>
    </r>
    <r>
      <rPr>
        <sz val="10"/>
        <color rgb="FF000000"/>
        <rFont val="等线"/>
        <family val="3"/>
        <charset val="134"/>
      </rPr>
      <t xml:space="preserve">Complete Anatomy</t>
    </r>
    <r>
      <rPr>
        <sz val="10"/>
        <color rgb="FF000000"/>
        <rFont val="Noto Sans CJK SC"/>
        <family val="2"/>
      </rPr>
      <t xml:space="preserve">，按时间就近排序，不断有大学图书馆公开发出免费激活码 ③在软件内购买学生版权限，年费约</t>
    </r>
    <r>
      <rPr>
        <sz val="10"/>
        <color rgb="FF000000"/>
        <rFont val="等线"/>
        <family val="3"/>
        <charset val="134"/>
      </rPr>
      <t xml:space="preserve">300</t>
    </r>
    <r>
      <rPr>
        <sz val="10"/>
        <color rgb="FF000000"/>
        <rFont val="Noto Sans CJK SC"/>
        <family val="2"/>
      </rPr>
      <t xml:space="preserve">元
【使用教学】我会在</t>
    </r>
    <r>
      <rPr>
        <sz val="10"/>
        <color rgb="FF000000"/>
        <rFont val="等线"/>
        <family val="3"/>
        <charset val="134"/>
      </rPr>
      <t xml:space="preserve">B</t>
    </r>
    <r>
      <rPr>
        <sz val="10"/>
        <color rgb="FF000000"/>
        <rFont val="Noto Sans CJK SC"/>
        <family val="2"/>
      </rPr>
      <t xml:space="preserve">站发的《健身新手的完全解剖手册》系列视频的第</t>
    </r>
    <r>
      <rPr>
        <sz val="10"/>
        <color rgb="FF000000"/>
        <rFont val="等线"/>
        <family val="3"/>
        <charset val="134"/>
      </rPr>
      <t xml:space="preserve">7</t>
    </r>
    <r>
      <rPr>
        <sz val="10"/>
        <color rgb="FF000000"/>
        <rFont val="Noto Sans CJK SC"/>
        <family val="2"/>
      </rPr>
      <t xml:space="preserve">集专题研讨里，讲讲这个软件的用法。基本操作：进入后点击“模型”，就会看到人体骨架，接着点击“肌肉”，就会出现肌肉，健身相关的浅表肌肉一般都在第</t>
    </r>
    <r>
      <rPr>
        <sz val="10"/>
        <color rgb="FF000000"/>
        <rFont val="等线"/>
        <family val="3"/>
        <charset val="134"/>
      </rPr>
      <t xml:space="preserve">6-7</t>
    </r>
    <r>
      <rPr>
        <sz val="10"/>
        <color rgb="FF000000"/>
        <rFont val="Noto Sans CJK SC"/>
        <family val="2"/>
      </rPr>
      <t xml:space="preserve">层。其他的神经、血管、内分泌等都不用点。点击具体肌肉，再点击左侧的“单独显示”能孤立显示该肌肉和其起止骨，点击“动作”能看到它参加的关节活动。</t>
    </r>
  </si>
  <si>
    <r>
      <rPr>
        <b val="true"/>
        <sz val="14"/>
        <color rgb="FF000000"/>
        <rFont val="等线"/>
        <family val="3"/>
        <charset val="134"/>
      </rPr>
      <t xml:space="preserve">A</t>
    </r>
    <r>
      <rPr>
        <b val="true"/>
        <sz val="14"/>
        <color rgb="FF000000"/>
        <rFont val="Noto Sans CJK SC"/>
        <family val="2"/>
      </rPr>
      <t xml:space="preserve">表：一个关节活动有哪些肌肉参与？</t>
    </r>
  </si>
  <si>
    <t xml:space="preserve">通俗描述</t>
  </si>
  <si>
    <t xml:space="preserve">单关节动作举例</t>
  </si>
  <si>
    <t xml:space="preserve">参与肌肉</t>
  </si>
  <si>
    <r>
      <rPr>
        <b val="true"/>
        <sz val="10"/>
        <color rgb="FF000000"/>
        <rFont val="Noto Sans CJK SC"/>
        <family val="2"/>
      </rPr>
      <t xml:space="preserve">肌肉</t>
    </r>
    <r>
      <rPr>
        <b val="true"/>
        <sz val="10"/>
        <color rgb="FF000000"/>
        <rFont val="等线"/>
        <family val="3"/>
        <charset val="134"/>
      </rPr>
      <t xml:space="preserve">1</t>
    </r>
  </si>
  <si>
    <r>
      <rPr>
        <b val="true"/>
        <sz val="10"/>
        <color rgb="FF000000"/>
        <rFont val="Noto Sans CJK SC"/>
        <family val="2"/>
      </rPr>
      <t xml:space="preserve">肌肉</t>
    </r>
    <r>
      <rPr>
        <b val="true"/>
        <sz val="10"/>
        <color rgb="FF000000"/>
        <rFont val="等线"/>
        <family val="3"/>
        <charset val="134"/>
      </rPr>
      <t xml:space="preserve">2</t>
    </r>
  </si>
  <si>
    <r>
      <rPr>
        <b val="true"/>
        <sz val="10"/>
        <color rgb="FF000000"/>
        <rFont val="Noto Sans CJK SC"/>
        <family val="2"/>
      </rPr>
      <t xml:space="preserve">肌肉</t>
    </r>
    <r>
      <rPr>
        <b val="true"/>
        <sz val="10"/>
        <color rgb="FF000000"/>
        <rFont val="等线"/>
        <family val="3"/>
        <charset val="134"/>
      </rPr>
      <t xml:space="preserve">3</t>
    </r>
  </si>
  <si>
    <r>
      <rPr>
        <b val="true"/>
        <sz val="10"/>
        <color rgb="FF000000"/>
        <rFont val="Noto Sans CJK SC"/>
        <family val="2"/>
      </rPr>
      <t xml:space="preserve">肌肉</t>
    </r>
    <r>
      <rPr>
        <b val="true"/>
        <sz val="10"/>
        <color rgb="FF000000"/>
        <rFont val="等线"/>
        <family val="3"/>
        <charset val="134"/>
      </rPr>
      <t xml:space="preserve">4</t>
    </r>
  </si>
  <si>
    <r>
      <rPr>
        <b val="true"/>
        <sz val="10"/>
        <color rgb="FF000000"/>
        <rFont val="Noto Sans CJK SC"/>
        <family val="2"/>
      </rPr>
      <t xml:space="preserve">肌肉</t>
    </r>
    <r>
      <rPr>
        <b val="true"/>
        <sz val="10"/>
        <color rgb="FF000000"/>
        <rFont val="等线"/>
        <family val="3"/>
        <charset val="134"/>
      </rPr>
      <t xml:space="preserve">5</t>
    </r>
  </si>
  <si>
    <t xml:space="preserve">屈</t>
  </si>
  <si>
    <t xml:space="preserve">大臂：后→前</t>
  </si>
  <si>
    <t xml:space="preserve">前平举</t>
  </si>
  <si>
    <r>
      <rPr>
        <sz val="10"/>
        <color rgb="FF000000"/>
        <rFont val="Noto Sans CJK SC"/>
        <family val="2"/>
      </rPr>
      <t xml:space="preserve">上胸</t>
    </r>
    <r>
      <rPr>
        <vertAlign val="superscript"/>
        <sz val="10"/>
        <color rgb="FF000000"/>
        <rFont val="等线"/>
        <family val="3"/>
        <charset val="134"/>
      </rPr>
      <t xml:space="preserve">1</t>
    </r>
  </si>
  <si>
    <t xml:space="preserve">肱二头肌</t>
  </si>
  <si>
    <t xml:space="preserve">伸</t>
  </si>
  <si>
    <t xml:space="preserve">大臂：前→后</t>
  </si>
  <si>
    <t xml:space="preserve">直臂下压</t>
  </si>
  <si>
    <t xml:space="preserve">背阔肌</t>
  </si>
  <si>
    <t xml:space="preserve">大圆肌</t>
  </si>
  <si>
    <r>
      <rPr>
        <sz val="10"/>
        <color rgb="FF000000"/>
        <rFont val="Noto Sans CJK SC"/>
        <family val="2"/>
      </rPr>
      <t xml:space="preserve">肱三头肌长头</t>
    </r>
    <r>
      <rPr>
        <vertAlign val="superscript"/>
        <sz val="10"/>
        <color rgb="FF000000"/>
        <rFont val="等线"/>
        <family val="3"/>
        <charset val="134"/>
      </rPr>
      <t xml:space="preserve">2</t>
    </r>
  </si>
  <si>
    <r>
      <rPr>
        <sz val="10"/>
        <color rgb="FF000000"/>
        <rFont val="Noto Sans CJK SC"/>
        <family val="2"/>
      </rPr>
      <t xml:space="preserve">下胸</t>
    </r>
    <r>
      <rPr>
        <vertAlign val="superscript"/>
        <sz val="10"/>
        <color rgb="FF000000"/>
        <rFont val="等线"/>
        <family val="3"/>
        <charset val="134"/>
      </rPr>
      <t xml:space="preserve">3</t>
    </r>
  </si>
  <si>
    <t xml:space="preserve">外展</t>
  </si>
  <si>
    <t xml:space="preserve">大臂：内→外</t>
  </si>
  <si>
    <t xml:space="preserve">侧平举</t>
  </si>
  <si>
    <t xml:space="preserve">冈上肌</t>
  </si>
  <si>
    <r>
      <rPr>
        <sz val="10"/>
        <color rgb="FF000000"/>
        <rFont val="Noto Sans CJK SC"/>
        <family val="2"/>
      </rPr>
      <t xml:space="preserve">肱二头肌长头</t>
    </r>
    <r>
      <rPr>
        <vertAlign val="superscript"/>
        <sz val="10"/>
        <color rgb="FF000000"/>
        <rFont val="等线"/>
        <family val="3"/>
        <charset val="134"/>
      </rPr>
      <t xml:space="preserve">4</t>
    </r>
  </si>
  <si>
    <t xml:space="preserve">内收</t>
  </si>
  <si>
    <t xml:space="preserve">大臂：外→内</t>
  </si>
  <si>
    <t xml:space="preserve">龙门架下夹胸</t>
  </si>
  <si>
    <r>
      <rPr>
        <sz val="10"/>
        <color rgb="FF000000"/>
        <rFont val="Noto Sans CJK SC"/>
        <family val="2"/>
      </rPr>
      <t xml:space="preserve">下胸中胸</t>
    </r>
    <r>
      <rPr>
        <vertAlign val="superscript"/>
        <sz val="10"/>
        <color rgb="FF000000"/>
        <rFont val="等线"/>
        <family val="3"/>
        <charset val="134"/>
      </rPr>
      <t xml:space="preserve">5</t>
    </r>
  </si>
  <si>
    <t xml:space="preserve">水平外展</t>
  </si>
  <si>
    <t xml:space="preserve">大臂：在水平面，内→外</t>
  </si>
  <si>
    <t xml:space="preserve">冈下肌</t>
  </si>
  <si>
    <t xml:space="preserve">水平内收</t>
  </si>
  <si>
    <t xml:space="preserve">大臂：在水平面，外→内</t>
  </si>
  <si>
    <t xml:space="preserve">上胸中胸</t>
  </si>
  <si>
    <t xml:space="preserve">肘关节：打直→折叠</t>
  </si>
  <si>
    <t xml:space="preserve">弯举</t>
  </si>
  <si>
    <t xml:space="preserve">肱肌</t>
  </si>
  <si>
    <t xml:space="preserve">肱桡肌</t>
  </si>
  <si>
    <t xml:space="preserve">肘关节：折叠→打直</t>
  </si>
  <si>
    <t xml:space="preserve">臂屈伸</t>
  </si>
  <si>
    <t xml:space="preserve">肱三头肌</t>
  </si>
  <si>
    <t xml:space="preserve">髋关节：折叠→打直</t>
  </si>
  <si>
    <t xml:space="preserve">龙门架绳索后踢</t>
  </si>
  <si>
    <t xml:space="preserve">腘绳肌</t>
  </si>
  <si>
    <t xml:space="preserve">臀大肌</t>
  </si>
  <si>
    <t xml:space="preserve">膝关节：打直→折叠</t>
  </si>
  <si>
    <t xml:space="preserve">腓肠肌</t>
  </si>
  <si>
    <t xml:space="preserve">膝关节：折叠→打直</t>
  </si>
  <si>
    <t xml:space="preserve">股四头肌</t>
  </si>
  <si>
    <t xml:space="preserve">踝关节</t>
  </si>
  <si>
    <t xml:space="preserve">足跖屈</t>
  </si>
  <si>
    <t xml:space="preserve">足背与小腿：折叠→打直</t>
  </si>
  <si>
    <t xml:space="preserve">提踵</t>
  </si>
  <si>
    <t xml:space="preserve">比目鱼肌</t>
  </si>
  <si>
    <r>
      <rPr>
        <sz val="10"/>
        <color rgb="FF000000"/>
        <rFont val="Noto Sans CJK SC"/>
        <family val="2"/>
      </rPr>
      <t xml:space="preserve">肩胛骨
</t>
    </r>
    <r>
      <rPr>
        <sz val="8"/>
        <color rgb="FF000000"/>
        <rFont val="Noto Sans CJK SC"/>
        <family val="2"/>
      </rPr>
      <t xml:space="preserve">（不用掌握）</t>
    </r>
  </si>
  <si>
    <t xml:space="preserve">上提</t>
  </si>
  <si>
    <t xml:space="preserve">肩胛骨：耸肩</t>
  </si>
  <si>
    <t xml:space="preserve">肩关节动作都会导致
肩胛骨发生跟随活动
但除了两个健身动作外
①耸肩②后缩肩胛骨划船
就没有专门为肩胛骨活动而设计的健身动作了
所以这里就不举例动作了</t>
  </si>
  <si>
    <t xml:space="preserve">上斜方肌</t>
  </si>
  <si>
    <t xml:space="preserve">菱形肌</t>
  </si>
  <si>
    <t xml:space="preserve">肩胛提肌</t>
  </si>
  <si>
    <t xml:space="preserve">下沉</t>
  </si>
  <si>
    <t xml:space="preserve">肩胛骨：沉肩</t>
  </si>
  <si>
    <t xml:space="preserve">下斜方肌</t>
  </si>
  <si>
    <t xml:space="preserve">胸小肌</t>
  </si>
  <si>
    <t xml:space="preserve">肩胛骨：前引</t>
  </si>
  <si>
    <t xml:space="preserve">前锯肌</t>
  </si>
  <si>
    <t xml:space="preserve">肩胛骨：后缩</t>
  </si>
  <si>
    <t xml:space="preserve">中斜方肌</t>
  </si>
  <si>
    <t xml:space="preserve">上旋</t>
  </si>
  <si>
    <t xml:space="preserve">肩胛骨：抬手时向外旋</t>
  </si>
  <si>
    <t xml:space="preserve">下旋</t>
  </si>
  <si>
    <t xml:space="preserve">肩胛骨：落手时向内旋</t>
  </si>
  <si>
    <r>
      <rPr>
        <sz val="8"/>
        <color rgb="FF000000"/>
        <rFont val="Noto Sans CJK SC"/>
        <family val="2"/>
      </rPr>
      <t xml:space="preserve">【注</t>
    </r>
    <r>
      <rPr>
        <sz val="8"/>
        <color rgb="FF000000"/>
        <rFont val="等线"/>
        <family val="3"/>
        <charset val="134"/>
      </rPr>
      <t xml:space="preserve">1</t>
    </r>
    <r>
      <rPr>
        <sz val="8"/>
        <color rgb="FF000000"/>
        <rFont val="Noto Sans CJK SC"/>
        <family val="2"/>
      </rPr>
      <t xml:space="preserve">】肩屈时，胸大肌只有上胸参与，越是上胸，肌纤维走向就越竖直，收缩对于肩屈的贡献就越大
【注</t>
    </r>
    <r>
      <rPr>
        <sz val="8"/>
        <color rgb="FF000000"/>
        <rFont val="等线"/>
        <family val="3"/>
        <charset val="134"/>
      </rPr>
      <t xml:space="preserve">2</t>
    </r>
    <r>
      <rPr>
        <sz val="8"/>
        <color rgb="FF000000"/>
        <rFont val="Noto Sans CJK SC"/>
        <family val="2"/>
      </rPr>
      <t xml:space="preserve">】肩伸时，肱三头肌只有长头参与，外侧头和内侧头是单关节肌（肘关节），因此不会影响肩关节
【注</t>
    </r>
    <r>
      <rPr>
        <sz val="8"/>
        <color rgb="FF000000"/>
        <rFont val="等线"/>
        <family val="3"/>
        <charset val="134"/>
      </rPr>
      <t xml:space="preserve">3</t>
    </r>
    <r>
      <rPr>
        <sz val="8"/>
        <color rgb="FF000000"/>
        <rFont val="Noto Sans CJK SC"/>
        <family val="2"/>
      </rPr>
      <t xml:space="preserve">】肩伸时，胸大肌只有下胸参与，越是下胸，肌纤维走向就越竖直，收缩对于肩伸的贡献就越大
【注</t>
    </r>
    <r>
      <rPr>
        <sz val="8"/>
        <color rgb="FF000000"/>
        <rFont val="等线"/>
        <family val="3"/>
        <charset val="134"/>
      </rPr>
      <t xml:space="preserve">4</t>
    </r>
    <r>
      <rPr>
        <sz val="8"/>
        <color rgb="FF000000"/>
        <rFont val="Noto Sans CJK SC"/>
        <family val="2"/>
      </rPr>
      <t xml:space="preserve">】肩外展时，如果大臂在外旋位（手心朝天），肱二头肌（特别是外侧长头）就越在肩关节外展的轨迹上，收缩会对肩关节外展有贡献
【注</t>
    </r>
    <r>
      <rPr>
        <sz val="8"/>
        <color rgb="FF000000"/>
        <rFont val="等线"/>
        <family val="3"/>
        <charset val="134"/>
      </rPr>
      <t xml:space="preserve">5</t>
    </r>
    <r>
      <rPr>
        <sz val="8"/>
        <color rgb="FF000000"/>
        <rFont val="Noto Sans CJK SC"/>
        <family val="2"/>
      </rPr>
      <t xml:space="preserve">】肩内收时，胸大肌是下胸和中胸参与，在外展约</t>
    </r>
    <r>
      <rPr>
        <sz val="8"/>
        <color rgb="FF000000"/>
        <rFont val="等线"/>
        <family val="3"/>
        <charset val="134"/>
      </rPr>
      <t xml:space="preserve">30-180°</t>
    </r>
    <r>
      <rPr>
        <sz val="8"/>
        <color rgb="FF000000"/>
        <rFont val="Noto Sans CJK SC"/>
        <family val="2"/>
      </rPr>
      <t xml:space="preserve">主要下胸更有利（例：龙门架下夹胸的前中程），在外展约</t>
    </r>
    <r>
      <rPr>
        <sz val="8"/>
        <color rgb="FF000000"/>
        <rFont val="等线"/>
        <family val="3"/>
        <charset val="134"/>
      </rPr>
      <t xml:space="preserve">0-30°</t>
    </r>
    <r>
      <rPr>
        <sz val="8"/>
        <color rgb="FF000000"/>
        <rFont val="Noto Sans CJK SC"/>
        <family val="2"/>
      </rPr>
      <t xml:space="preserve">范围中胸更有利（例：龙门架下夹胸的末端）</t>
    </r>
  </si>
  <si>
    <r>
      <rPr>
        <b val="true"/>
        <sz val="14"/>
        <color rgb="FF000000"/>
        <rFont val="等线"/>
        <family val="3"/>
        <charset val="134"/>
      </rPr>
      <t xml:space="preserve">B</t>
    </r>
    <r>
      <rPr>
        <b val="true"/>
        <sz val="14"/>
        <color rgb="FF000000"/>
        <rFont val="Noto Sans CJK SC"/>
        <family val="2"/>
      </rPr>
      <t xml:space="preserve">表：一块肌肉有哪些关节活动？</t>
    </r>
  </si>
  <si>
    <t xml:space="preserve">练胸肩：做肩关节活动</t>
  </si>
  <si>
    <t xml:space="preserve">中胸</t>
  </si>
  <si>
    <t xml:space="preserve">上胸</t>
  </si>
  <si>
    <t xml:space="preserve">下胸</t>
  </si>
  <si>
    <t xml:space="preserve">√ 前平举</t>
  </si>
  <si>
    <r>
      <rPr>
        <sz val="10"/>
        <color rgb="FF000000"/>
        <rFont val="等线"/>
        <family val="3"/>
        <charset val="134"/>
      </rPr>
      <t xml:space="preserve">√</t>
    </r>
    <r>
      <rPr>
        <vertAlign val="superscript"/>
        <sz val="10"/>
        <color rgb="FF000000"/>
        <rFont val="等线"/>
        <family val="3"/>
        <charset val="134"/>
      </rPr>
      <t xml:space="preserve">2</t>
    </r>
    <r>
      <rPr>
        <sz val="10"/>
        <color rgb="FF000000"/>
        <rFont val="等线"/>
        <family val="3"/>
        <charset val="134"/>
      </rPr>
      <t xml:space="preserve"> </t>
    </r>
    <r>
      <rPr>
        <sz val="10"/>
        <color rgb="FF000000"/>
        <rFont val="Noto Sans CJK SC"/>
        <family val="2"/>
      </rPr>
      <t xml:space="preserve">仰卧直臂上拉</t>
    </r>
  </si>
  <si>
    <t xml:space="preserve">√ 哑铃划船</t>
  </si>
  <si>
    <t xml:space="preserve">√ 侧平举</t>
  </si>
  <si>
    <r>
      <rPr>
        <sz val="10"/>
        <color rgb="FF000000"/>
        <rFont val="等线"/>
        <family val="3"/>
        <charset val="134"/>
      </rPr>
      <t xml:space="preserve">√</t>
    </r>
    <r>
      <rPr>
        <vertAlign val="superscript"/>
        <sz val="10"/>
        <color rgb="FF000000"/>
        <rFont val="等线"/>
        <family val="3"/>
        <charset val="134"/>
      </rPr>
      <t xml:space="preserve">1</t>
    </r>
    <r>
      <rPr>
        <sz val="10"/>
        <color rgb="FF000000"/>
        <rFont val="等线"/>
        <family val="3"/>
        <charset val="134"/>
      </rPr>
      <t xml:space="preserve"> </t>
    </r>
    <r>
      <rPr>
        <sz val="10"/>
        <color rgb="FF000000"/>
        <rFont val="Noto Sans CJK SC"/>
        <family val="2"/>
      </rPr>
      <t xml:space="preserve">龙门架下夹胸</t>
    </r>
  </si>
  <si>
    <t xml:space="preserve">√ 蝴蝶机反向飞鸟</t>
  </si>
  <si>
    <t xml:space="preserve">√ 蝴蝶机夹胸</t>
  </si>
  <si>
    <r>
      <rPr>
        <sz val="8"/>
        <color rgb="FF000000"/>
        <rFont val="Noto Sans CJK SC"/>
        <family val="2"/>
      </rPr>
      <t xml:space="preserve">【注</t>
    </r>
    <r>
      <rPr>
        <sz val="8"/>
        <color rgb="FF000000"/>
        <rFont val="等线"/>
        <family val="3"/>
        <charset val="134"/>
      </rPr>
      <t xml:space="preserve">1</t>
    </r>
    <r>
      <rPr>
        <sz val="8"/>
        <color rgb="FF000000"/>
        <rFont val="Noto Sans CJK SC"/>
        <family val="2"/>
      </rPr>
      <t xml:space="preserve">】胸大肌的肩内收功能，在外展约</t>
    </r>
    <r>
      <rPr>
        <sz val="8"/>
        <color rgb="FF000000"/>
        <rFont val="等线"/>
        <family val="3"/>
        <charset val="134"/>
      </rPr>
      <t xml:space="preserve">30-180°</t>
    </r>
    <r>
      <rPr>
        <sz val="8"/>
        <color rgb="FF000000"/>
        <rFont val="Noto Sans CJK SC"/>
        <family val="2"/>
      </rPr>
      <t xml:space="preserve">主要下胸更有利（例：龙门架下夹胸的前中程），在外展约</t>
    </r>
    <r>
      <rPr>
        <sz val="8"/>
        <color rgb="FF000000"/>
        <rFont val="等线"/>
        <family val="3"/>
        <charset val="134"/>
      </rPr>
      <t xml:space="preserve">0-30°</t>
    </r>
    <r>
      <rPr>
        <sz val="8"/>
        <color rgb="FF000000"/>
        <rFont val="Noto Sans CJK SC"/>
        <family val="2"/>
      </rPr>
      <t xml:space="preserve">范围中胸更有利（例：龙门架下夹胸的末端）
【注</t>
    </r>
    <r>
      <rPr>
        <sz val="8"/>
        <color rgb="FF000000"/>
        <rFont val="等线"/>
        <family val="3"/>
        <charset val="134"/>
      </rPr>
      <t xml:space="preserve">2</t>
    </r>
    <r>
      <rPr>
        <sz val="8"/>
        <color rgb="FF000000"/>
        <rFont val="Noto Sans CJK SC"/>
        <family val="2"/>
      </rPr>
      <t xml:space="preserve">】胸大肌的肩伸功能，偏竖直向的下胸肌纤维是肩伸肌（例：仰卧直臂上拉、窄握引体、窄握下拉、器械划船、鹦鹉螺下压）</t>
    </r>
  </si>
  <si>
    <t xml:space="preserve">练背：做肩关节活动</t>
  </si>
  <si>
    <r>
      <rPr>
        <b val="true"/>
        <sz val="10"/>
        <color rgb="FF000000"/>
        <rFont val="Noto Sans CJK SC"/>
        <family val="2"/>
      </rPr>
      <t xml:space="preserve">斜方肌</t>
    </r>
    <r>
      <rPr>
        <b val="true"/>
        <sz val="8"/>
        <color rgb="FF000000"/>
        <rFont val="Noto Sans CJK SC"/>
        <family val="2"/>
      </rPr>
      <t xml:space="preserve">（肩胛骨相关 而非与肩关节相关）</t>
    </r>
  </si>
  <si>
    <r>
      <rPr>
        <sz val="9"/>
        <color rgb="FF000000"/>
        <rFont val="Noto Sans CJK SC"/>
        <family val="2"/>
      </rPr>
      <t xml:space="preserve">【上斜方肌】</t>
    </r>
    <r>
      <rPr>
        <sz val="9"/>
        <color rgb="FF000000"/>
        <rFont val="等线"/>
        <family val="3"/>
        <charset val="134"/>
      </rPr>
      <t xml:space="preserve">a.</t>
    </r>
  </si>
  <si>
    <t xml:space="preserve">肩胛骨上提（例：哑铃耸肩）</t>
  </si>
  <si>
    <t xml:space="preserve">√ 窄握引体下拉</t>
  </si>
  <si>
    <r>
      <rPr>
        <sz val="10"/>
        <color rgb="FF000000"/>
        <rFont val="Noto Sans CJK SC"/>
        <family val="2"/>
      </rPr>
      <t xml:space="preserve">√窄握引体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下拉</t>
    </r>
  </si>
  <si>
    <t xml:space="preserve">b.</t>
  </si>
  <si>
    <r>
      <rPr>
        <sz val="9"/>
        <color rgb="FF000000"/>
        <rFont val="Noto Sans CJK SC"/>
        <family val="2"/>
      </rPr>
      <t xml:space="preserve">肩胛骨上旋（例：推举、前平举、侧平举等</t>
    </r>
    <r>
      <rPr>
        <vertAlign val="superscript"/>
        <sz val="9"/>
        <color rgb="FF000000"/>
        <rFont val="等线"/>
        <family val="3"/>
        <charset val="134"/>
      </rPr>
      <t xml:space="preserve">3</t>
    </r>
    <r>
      <rPr>
        <sz val="9"/>
        <color rgb="FF000000"/>
        <rFont val="Noto Sans CJK SC"/>
        <family val="2"/>
      </rPr>
      <t xml:space="preserve">）</t>
    </r>
  </si>
  <si>
    <r>
      <rPr>
        <sz val="9"/>
        <color rgb="FF000000"/>
        <rFont val="Noto Sans CJK SC"/>
        <family val="2"/>
      </rPr>
      <t xml:space="preserve">【中斜方肌】</t>
    </r>
    <r>
      <rPr>
        <sz val="9"/>
        <color rgb="FF000000"/>
        <rFont val="等线"/>
        <family val="3"/>
        <charset val="134"/>
      </rPr>
      <t xml:space="preserve">a.</t>
    </r>
  </si>
  <si>
    <t xml:space="preserve">肩胛骨内收（例：后缩肩胛骨的宽握划船）</t>
  </si>
  <si>
    <t xml:space="preserve">√ 宽握引体下拉</t>
  </si>
  <si>
    <r>
      <rPr>
        <sz val="10"/>
        <color rgb="FF000000"/>
        <rFont val="Noto Sans CJK SC"/>
        <family val="2"/>
      </rPr>
      <t xml:space="preserve">√宽握引体</t>
    </r>
    <r>
      <rPr>
        <sz val="10"/>
        <color rgb="FF000000"/>
        <rFont val="等线"/>
        <family val="3"/>
        <charset val="134"/>
      </rPr>
      <t xml:space="preserve">/</t>
    </r>
    <r>
      <rPr>
        <sz val="10"/>
        <color rgb="FF000000"/>
        <rFont val="Noto Sans CJK SC"/>
        <family val="2"/>
      </rPr>
      <t xml:space="preserve">下拉</t>
    </r>
  </si>
  <si>
    <r>
      <rPr>
        <sz val="9"/>
        <color rgb="FF000000"/>
        <rFont val="Noto Sans CJK SC"/>
        <family val="2"/>
      </rPr>
      <t xml:space="preserve">【下斜方肌】</t>
    </r>
    <r>
      <rPr>
        <sz val="9"/>
        <color rgb="FF000000"/>
        <rFont val="等线"/>
        <family val="3"/>
        <charset val="134"/>
      </rPr>
      <t xml:space="preserve">a.</t>
    </r>
  </si>
  <si>
    <t xml:space="preserve">肩胛骨下沉（例：高位下拉）</t>
  </si>
  <si>
    <t xml:space="preserve">c.</t>
  </si>
  <si>
    <r>
      <rPr>
        <sz val="8"/>
        <color rgb="FF000000"/>
        <rFont val="Noto Sans CJK SC"/>
        <family val="2"/>
      </rPr>
      <t xml:space="preserve">【注</t>
    </r>
    <r>
      <rPr>
        <sz val="8"/>
        <color rgb="FF000000"/>
        <rFont val="等线"/>
        <family val="3"/>
        <charset val="134"/>
      </rPr>
      <t xml:space="preserve">3</t>
    </r>
    <r>
      <rPr>
        <sz val="8"/>
        <color rgb="FF000000"/>
        <rFont val="Noto Sans CJK SC"/>
        <family val="2"/>
      </rPr>
      <t xml:space="preserve">】上斜方肌、下斜方肌、前锯肌共同在肩胛骨周围形成环状力偶，导致肩胛骨上旋；根据肩肱节律，肩外展</t>
    </r>
    <r>
      <rPr>
        <sz val="8"/>
        <color rgb="FF000000"/>
        <rFont val="等线"/>
        <family val="3"/>
        <charset val="134"/>
      </rPr>
      <t xml:space="preserve">/</t>
    </r>
    <r>
      <rPr>
        <sz val="8"/>
        <color rgb="FF000000"/>
        <rFont val="Noto Sans CJK SC"/>
        <family val="2"/>
      </rPr>
      <t xml:space="preserve">肩屈大约超过</t>
    </r>
    <r>
      <rPr>
        <sz val="8"/>
        <color rgb="FF000000"/>
        <rFont val="等线"/>
        <family val="3"/>
        <charset val="134"/>
      </rPr>
      <t xml:space="preserve">30°</t>
    </r>
    <r>
      <rPr>
        <sz val="8"/>
        <color rgb="FF000000"/>
        <rFont val="Noto Sans CJK SC"/>
        <family val="2"/>
      </rPr>
      <t xml:space="preserve">后会相伴发生肩胛骨上旋（如推举、前平举、侧平举等），但没有单独练肩胛骨上旋的动作</t>
    </r>
  </si>
  <si>
    <t xml:space="preserve">练手臂：做肘关节活动</t>
  </si>
  <si>
    <r>
      <rPr>
        <b val="true"/>
        <sz val="10"/>
        <color rgb="FF000000"/>
        <rFont val="Noto Sans CJK SC"/>
        <family val="2"/>
      </rPr>
      <t xml:space="preserve">肱二头肌</t>
    </r>
    <r>
      <rPr>
        <b val="true"/>
        <vertAlign val="superscript"/>
        <sz val="10"/>
        <color rgb="FF000000"/>
        <rFont val="等线"/>
        <family val="3"/>
        <charset val="134"/>
      </rPr>
      <t xml:space="preserve">4</t>
    </r>
  </si>
  <si>
    <r>
      <rPr>
        <b val="true"/>
        <sz val="10"/>
        <color rgb="FF000000"/>
        <rFont val="Noto Sans CJK SC"/>
        <family val="2"/>
      </rPr>
      <t xml:space="preserve">肱三头肌</t>
    </r>
    <r>
      <rPr>
        <b val="true"/>
        <vertAlign val="superscript"/>
        <sz val="10"/>
        <color rgb="FF000000"/>
        <rFont val="等线"/>
        <family val="3"/>
        <charset val="134"/>
      </rPr>
      <t xml:space="preserve">5</t>
    </r>
  </si>
  <si>
    <t xml:space="preserve">√ 正手弯举</t>
  </si>
  <si>
    <t xml:space="preserve">√ 反手弯举</t>
  </si>
  <si>
    <t xml:space="preserve">√ 锤式弯举</t>
  </si>
  <si>
    <t xml:space="preserve">√ 各种臂屈伸</t>
  </si>
  <si>
    <r>
      <rPr>
        <sz val="8"/>
        <color rgb="FF000000"/>
        <rFont val="Noto Sans CJK SC"/>
        <family val="2"/>
      </rPr>
      <t xml:space="preserve">【注</t>
    </r>
    <r>
      <rPr>
        <sz val="8"/>
        <color rgb="FF000000"/>
        <rFont val="等线"/>
        <family val="3"/>
        <charset val="134"/>
      </rPr>
      <t xml:space="preserve">4</t>
    </r>
    <r>
      <rPr>
        <sz val="8"/>
        <color rgb="FF000000"/>
        <rFont val="Noto Sans CJK SC"/>
        <family val="2"/>
      </rPr>
      <t xml:space="preserve">】肱二头肌作为双关节肌（肘关节、肩关节），还有比较次要的肩屈（例：前平举）功能，但为使得表格整齐美观，未在蓝色的肩关节动作里列出
【注</t>
    </r>
    <r>
      <rPr>
        <sz val="8"/>
        <color rgb="FF000000"/>
        <rFont val="等线"/>
        <family val="3"/>
        <charset val="134"/>
      </rPr>
      <t xml:space="preserve">5</t>
    </r>
    <r>
      <rPr>
        <sz val="8"/>
        <color rgb="FF000000"/>
        <rFont val="Noto Sans CJK SC"/>
        <family val="2"/>
      </rPr>
      <t xml:space="preserve">】肱三头肌长头作为双关节肌（肘关节、肩关节），还有比较次要的肩伸（例：直臂划船等一切肩伸练背动作）、肩内收（例：宽握引体</t>
    </r>
    <r>
      <rPr>
        <sz val="8"/>
        <color rgb="FF000000"/>
        <rFont val="等线"/>
        <family val="3"/>
        <charset val="134"/>
      </rPr>
      <t xml:space="preserve">/</t>
    </r>
    <r>
      <rPr>
        <sz val="8"/>
        <color rgb="FF000000"/>
        <rFont val="Noto Sans CJK SC"/>
        <family val="2"/>
      </rPr>
      <t xml:space="preserve">下拉）功能，但为使得表格整齐美观，未在蓝色的肩关节动作里列出</t>
    </r>
  </si>
  <si>
    <t xml:space="preserve">练腿：做髋膝踝关节活动</t>
  </si>
  <si>
    <t xml:space="preserve">√ 硬拉</t>
  </si>
  <si>
    <t xml:space="preserve">√臀冲</t>
  </si>
  <si>
    <t xml:space="preserve">√ 器械腿弯举</t>
  </si>
  <si>
    <t xml:space="preserve">√ 器械腿屈伸</t>
  </si>
  <si>
    <t xml:space="preserve">√ 提踵</t>
  </si>
  <si>
    <r>
      <rPr>
        <sz val="10"/>
        <color rgb="FF000000"/>
        <rFont val="Noto Sans CJK SC"/>
        <family val="2"/>
      </rPr>
      <t xml:space="preserve">【解剖软件】</t>
    </r>
    <r>
      <rPr>
        <sz val="10"/>
        <color rgb="FF000000"/>
        <rFont val="等线"/>
        <family val="2"/>
        <charset val="1"/>
      </rPr>
      <t xml:space="preserve">Complete Anatomy
</t>
    </r>
    <r>
      <rPr>
        <sz val="10"/>
        <color rgb="FF000000"/>
        <rFont val="Noto Sans CJK SC"/>
        <family val="2"/>
      </rPr>
      <t xml:space="preserve">【下载办法】①</t>
    </r>
    <r>
      <rPr>
        <sz val="10"/>
        <color rgb="FF000000"/>
        <rFont val="等线"/>
        <family val="2"/>
        <charset val="1"/>
      </rPr>
      <t xml:space="preserve">Windows</t>
    </r>
    <r>
      <rPr>
        <sz val="10"/>
        <color rgb="FF000000"/>
        <rFont val="Noto Sans CJK SC"/>
        <family val="2"/>
      </rPr>
      <t xml:space="preserve">电脑：在</t>
    </r>
    <r>
      <rPr>
        <sz val="10"/>
        <color rgb="FF000000"/>
        <rFont val="等线"/>
        <family val="2"/>
        <charset val="1"/>
      </rPr>
      <t xml:space="preserve">Microsoft Store</t>
    </r>
    <r>
      <rPr>
        <sz val="10"/>
        <color rgb="FF000000"/>
        <rFont val="Noto Sans CJK SC"/>
        <family val="2"/>
      </rPr>
      <t xml:space="preserve">里搜</t>
    </r>
    <r>
      <rPr>
        <sz val="10"/>
        <color rgb="FF000000"/>
        <rFont val="等线"/>
        <family val="2"/>
        <charset val="1"/>
      </rPr>
      <t xml:space="preserve">Complete Anatomy</t>
    </r>
    <r>
      <rPr>
        <sz val="10"/>
        <color rgb="FF000000"/>
        <rFont val="Noto Sans CJK SC"/>
        <family val="2"/>
      </rPr>
      <t xml:space="preserve">（进入后地区必须选中国） ②苹果：在</t>
    </r>
    <r>
      <rPr>
        <sz val="10"/>
        <color rgb="FF000000"/>
        <rFont val="等线"/>
        <family val="2"/>
        <charset val="1"/>
      </rPr>
      <t xml:space="preserve">Apple Store</t>
    </r>
    <r>
      <rPr>
        <sz val="10"/>
        <color rgb="FF000000"/>
        <rFont val="Noto Sans CJK SC"/>
        <family val="2"/>
      </rPr>
      <t xml:space="preserve">里搜</t>
    </r>
    <r>
      <rPr>
        <sz val="10"/>
        <color rgb="FF000000"/>
        <rFont val="等线"/>
        <family val="2"/>
        <charset val="1"/>
      </rPr>
      <t xml:space="preserve">Complete Anatomy ③</t>
    </r>
    <r>
      <rPr>
        <sz val="10"/>
        <color rgb="FF000000"/>
        <rFont val="Noto Sans CJK SC"/>
        <family val="2"/>
      </rPr>
      <t xml:space="preserve">安卓：华为用户在商店搜</t>
    </r>
    <r>
      <rPr>
        <sz val="10"/>
        <color rgb="FF000000"/>
        <rFont val="等线"/>
        <family val="2"/>
        <charset val="1"/>
      </rPr>
      <t xml:space="preserve">Complete Anatomy</t>
    </r>
    <r>
      <rPr>
        <sz val="10"/>
        <color rgb="FF000000"/>
        <rFont val="Noto Sans CJK SC"/>
        <family val="2"/>
      </rPr>
      <t xml:space="preserve">，非华为用户先在本机安装华为应用市场</t>
    </r>
    <r>
      <rPr>
        <sz val="10"/>
        <color rgb="FF000000"/>
        <rFont val="等线"/>
        <family val="2"/>
        <charset val="1"/>
      </rPr>
      <t xml:space="preserve">app</t>
    </r>
    <r>
      <rPr>
        <sz val="10"/>
        <color rgb="FF000000"/>
        <rFont val="Noto Sans CJK SC"/>
        <family val="2"/>
      </rPr>
      <t xml:space="preserve">后，再通过华为应用市场来下载</t>
    </r>
    <r>
      <rPr>
        <sz val="10"/>
        <color rgb="FF000000"/>
        <rFont val="等线"/>
        <family val="2"/>
        <charset val="1"/>
      </rPr>
      <t xml:space="preserve">Complete Anatomy
</t>
    </r>
    <r>
      <rPr>
        <sz val="10"/>
        <color rgb="FF000000"/>
        <rFont val="Noto Sans CJK SC"/>
        <family val="2"/>
      </rPr>
      <t xml:space="preserve">【试用账号】账号</t>
    </r>
    <r>
      <rPr>
        <sz val="10"/>
        <color rgb="FF000000"/>
        <rFont val="等线"/>
        <family val="2"/>
        <charset val="1"/>
      </rPr>
      <t xml:space="preserve">haorensongsong@163.com </t>
    </r>
    <r>
      <rPr>
        <sz val="10"/>
        <color rgb="FF000000"/>
        <rFont val="Noto Sans CJK SC"/>
        <family val="2"/>
      </rPr>
      <t xml:space="preserve">密码</t>
    </r>
    <r>
      <rPr>
        <sz val="10"/>
        <color rgb="FF000000"/>
        <rFont val="等线"/>
        <family val="2"/>
        <charset val="1"/>
      </rPr>
      <t xml:space="preserve">Haorensongsong163</t>
    </r>
    <r>
      <rPr>
        <sz val="10"/>
        <color rgb="FF000000"/>
        <rFont val="Noto Sans CJK SC"/>
        <family val="2"/>
      </rPr>
      <t xml:space="preserve">（首字母大写）（尊重开发者版权 仅供短期试用）
【其他账号】①在软件里使用不同邮箱注册账号，每个账号可免费试用</t>
    </r>
    <r>
      <rPr>
        <sz val="10"/>
        <color rgb="FF000000"/>
        <rFont val="等线"/>
        <family val="2"/>
        <charset val="1"/>
      </rPr>
      <t xml:space="preserve">3</t>
    </r>
    <r>
      <rPr>
        <sz val="10"/>
        <color rgb="FF000000"/>
        <rFont val="Noto Sans CJK SC"/>
        <family val="2"/>
      </rPr>
      <t xml:space="preserve">天 ②在微信文章里搜</t>
    </r>
    <r>
      <rPr>
        <sz val="10"/>
        <color rgb="FF000000"/>
        <rFont val="等线"/>
        <family val="2"/>
        <charset val="1"/>
      </rPr>
      <t xml:space="preserve">Complete Anatomy</t>
    </r>
    <r>
      <rPr>
        <sz val="10"/>
        <color rgb="FF000000"/>
        <rFont val="Noto Sans CJK SC"/>
        <family val="2"/>
      </rPr>
      <t xml:space="preserve">，按时间就近排序，不断有大学图书馆公开发出免费激活码 ③在软件内购买学生版权限，年费约</t>
    </r>
    <r>
      <rPr>
        <sz val="10"/>
        <color rgb="FF000000"/>
        <rFont val="等线"/>
        <family val="2"/>
        <charset val="1"/>
      </rPr>
      <t xml:space="preserve">300</t>
    </r>
    <r>
      <rPr>
        <sz val="10"/>
        <color rgb="FF000000"/>
        <rFont val="Noto Sans CJK SC"/>
        <family val="2"/>
      </rPr>
      <t xml:space="preserve">元
【使用教学】我会在</t>
    </r>
    <r>
      <rPr>
        <sz val="10"/>
        <color rgb="FF000000"/>
        <rFont val="等线"/>
        <family val="2"/>
        <charset val="1"/>
      </rPr>
      <t xml:space="preserve">B</t>
    </r>
    <r>
      <rPr>
        <sz val="10"/>
        <color rgb="FF000000"/>
        <rFont val="Noto Sans CJK SC"/>
        <family val="2"/>
      </rPr>
      <t xml:space="preserve">站发的《健身新手的完全解剖手册》系列视频的第</t>
    </r>
    <r>
      <rPr>
        <sz val="10"/>
        <color rgb="FF000000"/>
        <rFont val="等线"/>
        <family val="2"/>
        <charset val="1"/>
      </rPr>
      <t xml:space="preserve">7</t>
    </r>
    <r>
      <rPr>
        <sz val="10"/>
        <color rgb="FF000000"/>
        <rFont val="Noto Sans CJK SC"/>
        <family val="2"/>
      </rPr>
      <t xml:space="preserve">集专题研讨里，讲讲这个软件的用法。基本操作：进入后点击“模型”，就会看到人体骨架，接着点击“肌肉”，就会出现肌肉，健身相关的浅表肌肉一般都在第</t>
    </r>
    <r>
      <rPr>
        <sz val="10"/>
        <color rgb="FF000000"/>
        <rFont val="等线"/>
        <family val="2"/>
        <charset val="1"/>
      </rPr>
      <t xml:space="preserve">6-7</t>
    </r>
    <r>
      <rPr>
        <sz val="10"/>
        <color rgb="FF000000"/>
        <rFont val="Noto Sans CJK SC"/>
        <family val="2"/>
      </rPr>
      <t xml:space="preserve">层。其他的神经、血管、内分泌等都不用点。点击具体肌肉，再点击左侧的“单独显示”能孤立显示该肌肉和其起止骨，点击“动作”能看到它参加的关节活动。</t>
    </r>
  </si>
</sst>
</file>

<file path=xl/styles.xml><?xml version="1.0" encoding="utf-8"?>
<styleSheet xmlns="http://schemas.openxmlformats.org/spreadsheetml/2006/main">
  <numFmts count="56">
    <numFmt numFmtId="164" formatCode="#&quot;大卡&quot;"/>
    <numFmt numFmtId="165" formatCode="General"/>
    <numFmt numFmtId="166" formatCode="@"/>
    <numFmt numFmtId="167" formatCode="[=1]\男;[=2]\女;General"/>
    <numFmt numFmtId="168" formatCode="#&quot;cm&quot;"/>
    <numFmt numFmtId="169" formatCode="#.0&quot;kg&quot;"/>
    <numFmt numFmtId="170" formatCode="#.0&quot;（医学指标：正常18.5-24   超重24-28   肥胖大于28）&quot;"/>
    <numFmt numFmtId="171" formatCode="#.0"/>
    <numFmt numFmtId="172" formatCode="#.0&quot;     * 医学指标：正常18.5-24   超重24-28   肥胖大于28&quot;"/>
    <numFmt numFmtId="173" formatCode="&quot;减脂，预期2周体重掉&quot;#&quot;斤，实际不会这么精准，不能掉体重请看我另发的《问答汇总》pdf第1条自己调整；少数大体重者，减10kg以上还要继续的话，请联系我教你调整配额，小体重者忽略&quot;"/>
    <numFmt numFmtId="174" formatCode="0_);[RED]\(0\)"/>
    <numFmt numFmtId="175" formatCode="&quot;体重减到&quot;#&quot;kg就进入正常体重范围了（BMI&lt;24），可考虑继续减一些或者转增肌，但注意没有足够肌肉量是不能追求清晰腹肌/马甲线这样的低体脂率的，否则其他部位会骨瘦如柴&quot;"/>
    <numFmt numFmtId="176" formatCode="#&quot;大卡&quot;"/>
    <numFmt numFmtId="177" formatCode="[=1]&quot;场所：健身房&quot;;[=2]&quot;场所：居家&quot;;General"/>
    <numFmt numFmtId="178" formatCode="0&quot;大卡&quot;"/>
    <numFmt numFmtId="179" formatCode="#.0&quot;g/kg&quot;"/>
    <numFmt numFmtId="180" formatCode="&quot;×   体重&quot;#&quot;kg   =  &quot;"/>
    <numFmt numFmtId="181" formatCode="&quot;总量&quot;#\g"/>
    <numFmt numFmtId="182" formatCode="\0#.0\g"/>
    <numFmt numFmtId="183" formatCode="&quot;碳水&quot;#&quot;g（全天20%）&quot;"/>
    <numFmt numFmtId="184" formatCode="&quot;蛋白质&quot;#&quot;g（全天20%）&quot;"/>
    <numFmt numFmtId="185" formatCode="&quot;吐司面包/馒头花卷&quot;#\g"/>
    <numFmt numFmtId="186" formatCode="&quot;速食燕麦片&quot;#\g"/>
    <numFmt numFmtId="187" formatCode="&quot;燕麦麸皮&quot;#\g"/>
    <numFmt numFmtId="188" formatCode="&quot;熟瘦肉&quot;#&quot;g（带油没事）&quot;"/>
    <numFmt numFmtId="189" formatCode="&quot;玉米/土豆&quot;#&quot;g（是甜玉米 不是糯玉米）&quot;"/>
    <numFmt numFmtId="190" formatCode="&quot;蛋白粉&quot;#\g"/>
    <numFmt numFmtId="191" formatCode="&quot;红薯&quot;#\g"/>
    <numFmt numFmtId="192" formatCode="&quot;熟面条&quot;#&quot;g（干面除以3）&quot;"/>
    <numFmt numFmtId="193" formatCode="&quot;熟米饭&quot;#&quot;g（生米除以2.5）&quot;"/>
    <numFmt numFmtId="194" formatCode="&quot;碳水&quot;#&quot;g（全天35%）&quot;"/>
    <numFmt numFmtId="195" formatCode="&quot;蛋白质&quot;#&quot;g（全天30%）&quot;"/>
    <numFmt numFmtId="196" formatCode="&quot;碳水&quot;#&quot;g（全天10%）&quot;"/>
    <numFmt numFmtId="197" formatCode="&quot;熟米饭&quot;#\g"/>
    <numFmt numFmtId="198" formatCode="&quot;碳水&quot;#&quot;g（全天100%）&quot;"/>
    <numFmt numFmtId="199" formatCode="&quot;蛋白质&quot;#&quot;g（全天100%）&quot;"/>
    <numFmt numFmtId="200" formatCode="&quot;脂肪0&quot;#.0\g"/>
    <numFmt numFmtId="201" formatCode="[=1]&quot;场所：健身房练&quot;;[=2]&quot;场所：居家练&quot;;General"/>
    <numFmt numFmtId="202" formatCode="&quot;碳水&quot;#&quot;g（全天15%）&quot;"/>
    <numFmt numFmtId="203" formatCode="&quot;熟面条&quot;#&quot;g（干面条则除以3）&quot;"/>
    <numFmt numFmtId="204" formatCode="&quot;熟米饭&quot;#&quot;g（生米则除以2.5）&quot;"/>
    <numFmt numFmtId="205" formatCode="&quot;营养米粉&quot;#\g"/>
    <numFmt numFmtId="206" formatCode="&quot;碳水&quot;#&quot;g（和绿表早饭相同）&quot;"/>
    <numFmt numFmtId="207" formatCode="&quot;蛋白质&quot;#&quot;g（和绿表早饭相同）&quot;"/>
    <numFmt numFmtId="208" formatCode="&quot;碳水&quot;#\g"/>
    <numFmt numFmtId="209" formatCode="&quot;碳水&quot;#&quot;g（和绿表零食夜宵相同）&quot;"/>
    <numFmt numFmtId="210" formatCode="&quot;蛋白质&quot;#&quot;g（和绿表零食夜宵相同）&quot;"/>
    <numFmt numFmtId="211" formatCode="&quot;碳水&quot;#&quot;g（全天40%）&quot;"/>
    <numFmt numFmtId="212" formatCode="&quot;碳水&quot;#&quot;g（全天30%）&quot;"/>
    <numFmt numFmtId="213" formatCode="&quot;旺仔小馒头&quot;#\g"/>
    <numFmt numFmtId="214" formatCode="&quot;* 理论上体重2周减2%（约&quot;#.0&quot;斤） * 体重是在升降交替的过程里下降的，不要纠结短期体重，以1-2周来比较体重才有意义    * 少数大体重者，减10kg以上还要继续减的话，参照《问答汇总》第4问调整配额&quot;"/>
    <numFmt numFmtId="215" formatCode="&quot;①体重超过&quot;#&quot;kg就进入超重范围（BMI&gt;24），男性可根据个人意愿继续增重或者转减脂，女性可以更早一些转减脂；&quot;"/>
    <numFmt numFmtId="216" formatCode="&quot;体重&quot;#&quot;kg&quot;"/>
    <numFmt numFmtId="217" formatCode="&quot;速度&quot;#&quot;km/h&quot;"/>
    <numFmt numFmtId="218" formatCode="0.0"/>
    <numFmt numFmtId="219" formatCode="0"/>
  </numFmts>
  <fonts count="80">
    <font>
      <sz val="11"/>
      <color rgb="FF000000"/>
      <name val="等线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1"/>
      <color rgb="FF000000"/>
      <name val="等线"/>
      <family val="2"/>
      <charset val="134"/>
    </font>
    <font>
      <sz val="9"/>
      <color rgb="FF000000"/>
      <name val="等线"/>
      <family val="3"/>
      <charset val="134"/>
    </font>
    <font>
      <sz val="8"/>
      <color rgb="FFFF0000"/>
      <name val="Noto Sans CJK SC"/>
      <family val="2"/>
    </font>
    <font>
      <sz val="8"/>
      <color rgb="FFFF0000"/>
      <name val="等线"/>
      <family val="2"/>
      <charset val="134"/>
    </font>
    <font>
      <sz val="11"/>
      <color rgb="FFFFFFFF"/>
      <name val="等线"/>
      <family val="3"/>
      <charset val="134"/>
    </font>
    <font>
      <b val="true"/>
      <sz val="14"/>
      <color rgb="FFFFFFFF"/>
      <name val="Noto Sans CJK SC"/>
      <family val="2"/>
    </font>
    <font>
      <sz val="11"/>
      <color rgb="FFFFFFFF"/>
      <name val="Noto Sans CJK SC"/>
      <family val="2"/>
    </font>
    <font>
      <sz val="11"/>
      <color rgb="FFFFFFFF"/>
      <name val="等线"/>
      <family val="2"/>
      <charset val="134"/>
    </font>
    <font>
      <b val="true"/>
      <sz val="14"/>
      <color rgb="FFFFFFFF"/>
      <name val="等线"/>
      <family val="3"/>
      <charset val="134"/>
    </font>
    <font>
      <b val="true"/>
      <sz val="10"/>
      <color rgb="FF000000"/>
      <name val="Noto Sans CJK SC"/>
      <family val="2"/>
    </font>
    <font>
      <sz val="10"/>
      <color rgb="FF000000"/>
      <name val="Noto Sans CJK SC"/>
      <family val="2"/>
    </font>
    <font>
      <sz val="10"/>
      <color rgb="FF000000"/>
      <name val="等线"/>
      <family val="3"/>
      <charset val="134"/>
    </font>
    <font>
      <b val="true"/>
      <sz val="10"/>
      <color rgb="FF000000"/>
      <name val="等线"/>
      <family val="3"/>
      <charset val="134"/>
    </font>
    <font>
      <sz val="9"/>
      <color rgb="FF000000"/>
      <name val="Noto Sans CJK SC"/>
      <family val="2"/>
    </font>
    <font>
      <sz val="9"/>
      <name val="等线"/>
      <family val="3"/>
      <charset val="134"/>
    </font>
    <font>
      <sz val="9"/>
      <name val="Noto Sans CJK SC"/>
      <family val="2"/>
    </font>
    <font>
      <b val="true"/>
      <sz val="10"/>
      <color rgb="FFFF0000"/>
      <name val="等线"/>
      <family val="3"/>
      <charset val="134"/>
    </font>
    <font>
      <b val="true"/>
      <sz val="12"/>
      <color rgb="FFFFFFFF"/>
      <name val="Noto Sans CJK SC"/>
      <family val="2"/>
    </font>
    <font>
      <sz val="10"/>
      <color rgb="FFFFFFFF"/>
      <name val="等线"/>
      <family val="3"/>
      <charset val="134"/>
    </font>
    <font>
      <sz val="10"/>
      <color rgb="FFFFFFFF"/>
      <name val="Noto Sans CJK SC"/>
      <family val="2"/>
    </font>
    <font>
      <b val="true"/>
      <sz val="10"/>
      <name val="Noto Sans CJK SC"/>
      <family val="2"/>
    </font>
    <font>
      <b val="true"/>
      <sz val="9"/>
      <name val="等线"/>
      <family val="3"/>
      <charset val="134"/>
    </font>
    <font>
      <b val="true"/>
      <sz val="11"/>
      <color rgb="FF000000"/>
      <name val="Noto Sans CJK SC"/>
      <family val="2"/>
    </font>
    <font>
      <b val="true"/>
      <sz val="11"/>
      <color rgb="FF000000"/>
      <name val="等线"/>
      <family val="3"/>
      <charset val="134"/>
    </font>
    <font>
      <i val="true"/>
      <sz val="9"/>
      <color rgb="FF595959"/>
      <name val="等线"/>
      <family val="3"/>
      <charset val="134"/>
    </font>
    <font>
      <i val="true"/>
      <sz val="10"/>
      <color rgb="FF595959"/>
      <name val="等线"/>
      <family val="3"/>
      <charset val="134"/>
    </font>
    <font>
      <i val="true"/>
      <sz val="10"/>
      <color rgb="FF595959"/>
      <name val="Noto Sans CJK SC"/>
      <family val="2"/>
    </font>
    <font>
      <sz val="9"/>
      <color rgb="FFFF0000"/>
      <name val="等线"/>
      <family val="3"/>
      <charset val="134"/>
    </font>
    <font>
      <sz val="9"/>
      <color rgb="FFFF0000"/>
      <name val="Noto Sans CJK SC"/>
      <family val="2"/>
    </font>
    <font>
      <sz val="11"/>
      <color rgb="FF000000"/>
      <name val="等线"/>
      <family val="3"/>
      <charset val="134"/>
    </font>
    <font>
      <b val="true"/>
      <sz val="10"/>
      <name val="等线"/>
      <family val="3"/>
      <charset val="134"/>
    </font>
    <font>
      <b val="true"/>
      <sz val="10"/>
      <color rgb="FFFF0000"/>
      <name val="Noto Sans CJK SC"/>
      <family val="2"/>
    </font>
    <font>
      <sz val="10"/>
      <name val="等线"/>
      <family val="3"/>
      <charset val="134"/>
    </font>
    <font>
      <b val="true"/>
      <sz val="16"/>
      <color rgb="FF000000"/>
      <name val="Noto Sans CJK SC"/>
      <family val="2"/>
    </font>
    <font>
      <b val="true"/>
      <sz val="16"/>
      <color rgb="FF000000"/>
      <name val="等线"/>
      <family val="3"/>
      <charset val="134"/>
    </font>
    <font>
      <sz val="10"/>
      <color rgb="FFFF0000"/>
      <name val="Noto Sans CJK SC"/>
      <family val="2"/>
    </font>
    <font>
      <sz val="10"/>
      <color rgb="FFFF0000"/>
      <name val="等线"/>
      <family val="3"/>
      <charset val="134"/>
    </font>
    <font>
      <sz val="10"/>
      <color rgb="FF0000FF"/>
      <name val="Noto Sans CJK SC"/>
      <family val="2"/>
    </font>
    <font>
      <u val="single"/>
      <sz val="11"/>
      <color rgb="FF0563C1"/>
      <name val="等线"/>
      <family val="2"/>
      <charset val="134"/>
    </font>
    <font>
      <sz val="12"/>
      <color rgb="FF000000"/>
      <name val="Noto Sans CJK SC"/>
      <family val="2"/>
    </font>
    <font>
      <sz val="12"/>
      <color rgb="FF000000"/>
      <name val="等线"/>
      <family val="3"/>
      <charset val="134"/>
    </font>
    <font>
      <sz val="16"/>
      <color rgb="FF000000"/>
      <name val="等线"/>
      <family val="3"/>
      <charset val="134"/>
    </font>
    <font>
      <b val="true"/>
      <sz val="11"/>
      <color rgb="FFFFFFFF"/>
      <name val="等线"/>
      <family val="3"/>
      <charset val="134"/>
    </font>
    <font>
      <sz val="6"/>
      <color rgb="FF000000"/>
      <name val="等线"/>
      <family val="3"/>
      <charset val="134"/>
    </font>
    <font>
      <sz val="6"/>
      <color rgb="FF000000"/>
      <name val="等线"/>
      <family val="2"/>
      <charset val="134"/>
    </font>
    <font>
      <sz val="8"/>
      <color rgb="FF000000"/>
      <name val="Noto Sans CJK SC"/>
      <family val="2"/>
    </font>
    <font>
      <sz val="8"/>
      <color rgb="FF000000"/>
      <name val="等线"/>
      <family val="3"/>
      <charset val="134"/>
    </font>
    <font>
      <sz val="10"/>
      <name val="Noto Sans CJK SC"/>
      <family val="2"/>
    </font>
    <font>
      <b val="true"/>
      <sz val="11"/>
      <color rgb="FFFF0000"/>
      <name val="等线"/>
      <family val="3"/>
      <charset val="134"/>
    </font>
    <font>
      <b val="true"/>
      <sz val="9"/>
      <name val="Noto Sans CJK SC"/>
      <family val="2"/>
    </font>
    <font>
      <b val="true"/>
      <sz val="11"/>
      <name val="等线"/>
      <family val="3"/>
      <charset val="134"/>
    </font>
    <font>
      <b val="true"/>
      <sz val="9"/>
      <color rgb="FF000000"/>
      <name val="等线"/>
      <family val="3"/>
      <charset val="134"/>
    </font>
    <font>
      <b val="true"/>
      <sz val="12"/>
      <color rgb="FFFFFFFF"/>
      <name val="等线"/>
      <family val="3"/>
      <charset val="134"/>
    </font>
    <font>
      <i val="true"/>
      <sz val="8"/>
      <color rgb="FF595959"/>
      <name val="等线"/>
      <family val="3"/>
      <charset val="134"/>
    </font>
    <font>
      <b val="true"/>
      <sz val="8"/>
      <name val="等线"/>
      <family val="3"/>
      <charset val="134"/>
    </font>
    <font>
      <vertAlign val="subscript"/>
      <sz val="9"/>
      <color rgb="FF000000"/>
      <name val="等线"/>
      <family val="3"/>
      <charset val="134"/>
    </font>
    <font>
      <b val="true"/>
      <sz val="9"/>
      <color rgb="FFFF0000"/>
      <name val="等线"/>
      <family val="3"/>
      <charset val="134"/>
    </font>
    <font>
      <b val="true"/>
      <sz val="9"/>
      <color rgb="FFFF0000"/>
      <name val="Noto Sans CJK SC"/>
      <family val="2"/>
    </font>
    <font>
      <i val="true"/>
      <sz val="10"/>
      <color rgb="FF000000"/>
      <name val="等线"/>
      <family val="3"/>
      <charset val="134"/>
    </font>
    <font>
      <i val="true"/>
      <sz val="10"/>
      <color rgb="FFFFFFFF"/>
      <name val="等线"/>
      <family val="3"/>
      <charset val="134"/>
    </font>
    <font>
      <b val="true"/>
      <sz val="14"/>
      <color rgb="FF000000"/>
      <name val="Noto Sans CJK SC"/>
      <family val="2"/>
    </font>
    <font>
      <b val="true"/>
      <sz val="14"/>
      <color rgb="FF000000"/>
      <name val="等线"/>
      <family val="3"/>
      <charset val="134"/>
    </font>
    <font>
      <sz val="11"/>
      <color rgb="FF000000"/>
      <name val="Noto Sans CJK SC"/>
      <family val="2"/>
    </font>
    <font>
      <b val="true"/>
      <sz val="14"/>
      <name val="Noto Sans CJK SC"/>
      <family val="2"/>
    </font>
    <font>
      <b val="true"/>
      <sz val="14"/>
      <name val="等线"/>
      <family val="3"/>
      <charset val="134"/>
    </font>
    <font>
      <sz val="11"/>
      <color rgb="FFFFFFFF"/>
      <name val="等线"/>
      <family val="2"/>
      <charset val="1"/>
    </font>
    <font>
      <b val="true"/>
      <sz val="11"/>
      <name val="Noto Sans CJK SC"/>
      <family val="2"/>
    </font>
    <font>
      <sz val="10"/>
      <color rgb="FF000000"/>
      <name val="等线"/>
      <family val="2"/>
      <charset val="134"/>
    </font>
    <font>
      <b val="true"/>
      <sz val="11"/>
      <color rgb="FFFF0000"/>
      <name val="Noto Sans CJK SC"/>
      <family val="2"/>
    </font>
    <font>
      <sz val="11"/>
      <color rgb="FFFF0000"/>
      <name val="Noto Sans CJK SC"/>
      <family val="2"/>
    </font>
    <font>
      <sz val="11"/>
      <color rgb="FFFF0000"/>
      <name val="等线"/>
      <family val="2"/>
      <charset val="1"/>
    </font>
    <font>
      <vertAlign val="superscript"/>
      <sz val="10"/>
      <color rgb="FF000000"/>
      <name val="等线"/>
      <family val="3"/>
      <charset val="134"/>
    </font>
    <font>
      <b val="true"/>
      <sz val="8"/>
      <color rgb="FF000000"/>
      <name val="Noto Sans CJK SC"/>
      <family val="2"/>
    </font>
    <font>
      <vertAlign val="superscript"/>
      <sz val="9"/>
      <color rgb="FF000000"/>
      <name val="等线"/>
      <family val="3"/>
      <charset val="134"/>
    </font>
    <font>
      <b val="true"/>
      <vertAlign val="superscript"/>
      <sz val="10"/>
      <color rgb="FF000000"/>
      <name val="等线"/>
      <family val="3"/>
      <charset val="134"/>
    </font>
    <font>
      <sz val="10"/>
      <color rgb="FF000000"/>
      <name val="等线"/>
      <family val="2"/>
      <charset val="1"/>
    </font>
  </fonts>
  <fills count="24">
    <fill>
      <patternFill patternType="none"/>
    </fill>
    <fill>
      <patternFill patternType="gray125"/>
    </fill>
    <fill>
      <patternFill patternType="solid">
        <fgColor rgb="FF4472C4"/>
        <bgColor rgb="FF5B9BD5"/>
      </patternFill>
    </fill>
    <fill>
      <patternFill patternType="solid">
        <fgColor rgb="FF8FAADC"/>
        <bgColor rgb="FF9BC1E6"/>
      </patternFill>
    </fill>
    <fill>
      <patternFill patternType="solid">
        <fgColor rgb="FFC5E0B4"/>
        <bgColor rgb="FFC6E0B4"/>
      </patternFill>
    </fill>
    <fill>
      <patternFill patternType="solid">
        <fgColor rgb="FFA9D18E"/>
        <bgColor rgb="FFA9D08E"/>
      </patternFill>
    </fill>
    <fill>
      <patternFill patternType="solid">
        <fgColor rgb="FFB4C7E7"/>
        <bgColor rgb="FFBDD7EE"/>
      </patternFill>
    </fill>
    <fill>
      <patternFill patternType="solid">
        <fgColor rgb="FFE2F0D9"/>
        <bgColor rgb="FFE2EFDA"/>
      </patternFill>
    </fill>
    <fill>
      <patternFill patternType="solid">
        <fgColor rgb="FFDAE3F3"/>
        <bgColor rgb="FFDDEBF7"/>
      </patternFill>
    </fill>
    <fill>
      <patternFill patternType="solid">
        <fgColor rgb="FF70AD47"/>
        <bgColor rgb="FF808000"/>
      </patternFill>
    </fill>
    <fill>
      <patternFill patternType="solid">
        <fgColor rgb="FF5B9BD5"/>
        <bgColor rgb="FF8FAADC"/>
      </patternFill>
    </fill>
    <fill>
      <patternFill patternType="solid">
        <fgColor rgb="FF9BC2E6"/>
        <bgColor rgb="FF9BC1E6"/>
      </patternFill>
    </fill>
    <fill>
      <patternFill patternType="solid">
        <fgColor rgb="FFBDD7EE"/>
        <bgColor rgb="FFB4C7E7"/>
      </patternFill>
    </fill>
    <fill>
      <patternFill patternType="solid">
        <fgColor rgb="FFDDEBF7"/>
        <bgColor rgb="FFDAE3F3"/>
      </patternFill>
    </fill>
    <fill>
      <patternFill patternType="solid">
        <fgColor rgb="FFA9D08E"/>
        <bgColor rgb="FFA9D18E"/>
      </patternFill>
    </fill>
    <fill>
      <patternFill patternType="solid">
        <fgColor rgb="FFC6E0B4"/>
        <bgColor rgb="FFC5E0B4"/>
      </patternFill>
    </fill>
    <fill>
      <patternFill patternType="solid">
        <fgColor rgb="FFE2EFDA"/>
        <bgColor rgb="FFE2F0D9"/>
      </patternFill>
    </fill>
    <fill>
      <patternFill patternType="solid">
        <fgColor rgb="FFC9C9C9"/>
        <bgColor rgb="FFB4C7E7"/>
      </patternFill>
    </fill>
    <fill>
      <patternFill patternType="solid">
        <fgColor rgb="FFDBDBDB"/>
        <bgColor rgb="FFDAE3F3"/>
      </patternFill>
    </fill>
    <fill>
      <patternFill patternType="solid">
        <fgColor rgb="FFFFD966"/>
        <bgColor rgb="FFFFE699"/>
      </patternFill>
    </fill>
    <fill>
      <patternFill patternType="solid">
        <fgColor rgb="FFFFE699"/>
        <bgColor rgb="FFFFD966"/>
      </patternFill>
    </fill>
    <fill>
      <patternFill patternType="solid">
        <fgColor rgb="FFF4B183"/>
        <bgColor rgb="FFF8CBAD"/>
      </patternFill>
    </fill>
    <fill>
      <patternFill patternType="solid">
        <fgColor rgb="FFF8CBAD"/>
        <bgColor rgb="FFFFE699"/>
      </patternFill>
    </fill>
    <fill>
      <patternFill patternType="solid">
        <fgColor rgb="FFEDEDED"/>
        <bgColor rgb="FFE2EFDA"/>
      </patternFill>
    </fill>
  </fills>
  <borders count="43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 style="thin"/>
      <right style="thin"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/>
      <right style="thin"/>
      <top style="thin"/>
      <bottom/>
      <diagonal/>
    </border>
    <border diagonalUp="false" diagonalDown="false">
      <left style="thin"/>
      <right/>
      <top style="thin"/>
      <bottom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/>
      <right style="thin"/>
      <top/>
      <bottom style="thin"/>
      <diagonal/>
    </border>
    <border diagonalUp="false" diagonalDown="false">
      <left style="thin"/>
      <right/>
      <top/>
      <bottom/>
      <diagonal/>
    </border>
    <border diagonalUp="false" diagonalDown="false">
      <left/>
      <right/>
      <top style="thin"/>
      <bottom/>
      <diagonal/>
    </border>
    <border diagonalUp="false" diagonalDown="false">
      <left style="thin"/>
      <right/>
      <top/>
      <bottom style="thin"/>
      <diagonal/>
    </border>
    <border diagonalUp="false" diagonalDown="false">
      <left/>
      <right/>
      <top/>
      <bottom style="thin"/>
      <diagonal/>
    </border>
    <border diagonalUp="false" diagonalDown="false">
      <left style="medium"/>
      <right style="medium"/>
      <top style="medium"/>
      <bottom style="thin"/>
      <diagonal/>
    </border>
    <border diagonalUp="false" diagonalDown="false">
      <left style="medium"/>
      <right style="thin"/>
      <top style="thin"/>
      <bottom style="thin"/>
      <diagonal/>
    </border>
    <border diagonalUp="false" diagonalDown="false">
      <left style="thin"/>
      <right style="medium"/>
      <top style="thin"/>
      <bottom style="thin"/>
      <diagonal/>
    </border>
    <border diagonalUp="false" diagonalDown="false">
      <left style="medium"/>
      <right style="thin"/>
      <top style="thin"/>
      <bottom/>
      <diagonal/>
    </border>
    <border diagonalUp="false" diagonalDown="false">
      <left style="thin"/>
      <right style="medium"/>
      <top style="thin"/>
      <bottom/>
      <diagonal/>
    </border>
    <border diagonalUp="false" diagonalDown="false">
      <left style="medium"/>
      <right style="thin"/>
      <top style="thin"/>
      <bottom style="medium"/>
      <diagonal/>
    </border>
    <border diagonalUp="false" diagonalDown="false">
      <left style="thin"/>
      <right style="medium"/>
      <top style="thin"/>
      <bottom style="medium"/>
      <diagonal/>
    </border>
    <border diagonalUp="false" diagonalDown="false">
      <left style="medium"/>
      <right style="medium"/>
      <top style="medium"/>
      <bottom/>
      <diagonal/>
    </border>
    <border diagonalUp="false" diagonalDown="false">
      <left style="medium"/>
      <right style="thin"/>
      <top style="medium"/>
      <bottom style="medium"/>
      <diagonal/>
    </border>
    <border diagonalUp="false" diagonalDown="false">
      <left style="thin"/>
      <right style="thin"/>
      <top style="medium"/>
      <bottom style="medium"/>
      <diagonal/>
    </border>
    <border diagonalUp="false" diagonalDown="false">
      <left style="thin"/>
      <right style="medium"/>
      <top style="medium"/>
      <bottom style="thin"/>
      <diagonal/>
    </border>
    <border diagonalUp="false" diagonalDown="false">
      <left style="thin"/>
      <right style="thin"/>
      <top style="thin"/>
      <bottom style="medium"/>
      <diagonal/>
    </border>
    <border diagonalUp="false" diagonalDown="false">
      <left style="thin"/>
      <right/>
      <top style="thin"/>
      <bottom style="medium"/>
      <diagonal/>
    </border>
    <border diagonalUp="false" diagonalDown="false">
      <left style="medium"/>
      <right style="thin"/>
      <top/>
      <bottom/>
      <diagonal/>
    </border>
    <border diagonalUp="false" diagonalDown="false">
      <left/>
      <right style="medium"/>
      <top/>
      <bottom style="thin"/>
      <diagonal/>
    </border>
    <border diagonalUp="false" diagonalDown="false">
      <left/>
      <right style="medium"/>
      <top style="thin"/>
      <bottom style="thin"/>
      <diagonal/>
    </border>
    <border diagonalUp="false" diagonalDown="false">
      <left/>
      <right style="medium"/>
      <top style="thin"/>
      <bottom/>
      <diagonal/>
    </border>
    <border diagonalUp="false" diagonalDown="false">
      <left style="medium"/>
      <right style="thin"/>
      <top style="medium"/>
      <bottom/>
      <diagonal/>
    </border>
    <border diagonalUp="false" diagonalDown="false">
      <left style="thin"/>
      <right style="thin"/>
      <top style="medium"/>
      <bottom style="thin"/>
      <diagonal/>
    </border>
    <border diagonalUp="false" diagonalDown="false">
      <left style="thin"/>
      <right/>
      <top style="medium"/>
      <bottom style="thin"/>
      <diagonal/>
    </border>
    <border diagonalUp="false" diagonalDown="false">
      <left style="medium"/>
      <right style="thin"/>
      <top style="medium"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medium"/>
      <right style="medium"/>
      <top style="thin"/>
      <bottom style="medium"/>
      <diagonal/>
    </border>
    <border diagonalUp="false" diagonalDown="false">
      <left/>
      <right style="medium"/>
      <top/>
      <bottom/>
      <diagonal/>
    </border>
    <border diagonalUp="false" diagonalDown="false">
      <left style="medium"/>
      <right style="medium"/>
      <top/>
      <bottom style="medium"/>
      <diagonal/>
    </border>
    <border diagonalUp="false" diagonalDown="false">
      <left style="medium"/>
      <right style="medium"/>
      <top/>
      <bottom/>
      <diagonal/>
    </border>
    <border diagonalUp="false" diagonalDown="false">
      <left style="thin"/>
      <right style="thin"/>
      <top/>
      <bottom style="medium"/>
      <diagonal/>
    </border>
  </borders>
  <cellStyleXfs count="29">
    <xf numFmtId="165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5" fontId="42" fillId="0" borderId="0" applyFont="true" applyBorder="false" applyAlignment="true" applyProtection="false">
      <alignment horizontal="general" vertical="bottom" textRotation="0" wrapText="false" indent="0" shrinkToFit="false"/>
    </xf>
    <xf numFmtId="165" fontId="11" fillId="2" borderId="0" applyFont="true" applyBorder="false" applyAlignment="true" applyProtection="false">
      <alignment horizontal="general" vertical="bottom" textRotation="0" wrapText="false" indent="0" shrinkToFit="false"/>
    </xf>
    <xf numFmtId="165" fontId="4" fillId="3" borderId="0" applyFont="true" applyBorder="false" applyAlignment="true" applyProtection="false">
      <alignment horizontal="general" vertical="bottom" textRotation="0" wrapText="false" indent="0" shrinkToFit="false"/>
    </xf>
    <xf numFmtId="165" fontId="4" fillId="4" borderId="0" applyFont="true" applyBorder="false" applyAlignment="true" applyProtection="false">
      <alignment horizontal="general" vertical="bottom" textRotation="0" wrapText="false" indent="0" shrinkToFit="false"/>
    </xf>
    <xf numFmtId="165" fontId="4" fillId="5" borderId="0" applyFont="true" applyBorder="false" applyAlignment="true" applyProtection="false">
      <alignment horizontal="general" vertical="bottom" textRotation="0" wrapText="false" indent="0" shrinkToFit="false"/>
    </xf>
    <xf numFmtId="165" fontId="4" fillId="6" borderId="0" applyFont="true" applyBorder="false" applyAlignment="true" applyProtection="false">
      <alignment horizontal="general" vertical="bottom" textRotation="0" wrapText="false" indent="0" shrinkToFit="false"/>
    </xf>
    <xf numFmtId="165" fontId="4" fillId="7" borderId="0" applyFont="true" applyBorder="false" applyAlignment="true" applyProtection="false">
      <alignment horizontal="general" vertical="bottom" textRotation="0" wrapText="false" indent="0" shrinkToFit="false"/>
    </xf>
    <xf numFmtId="165" fontId="4" fillId="8" borderId="0" applyFont="true" applyBorder="false" applyAlignment="true" applyProtection="false">
      <alignment horizontal="general" vertical="bottom" textRotation="0" wrapText="false" indent="0" shrinkToFit="false"/>
    </xf>
    <xf numFmtId="165" fontId="11" fillId="9" borderId="0" applyFont="true" applyBorder="false" applyAlignment="true" applyProtection="false">
      <alignment horizontal="general" vertical="bottom" textRotation="0" wrapText="false" indent="0" shrinkToFit="false"/>
    </xf>
  </cellStyleXfs>
  <cellXfs count="536"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6" fontId="5" fillId="0" borderId="0" xfId="0" applyFont="true" applyBorder="false" applyAlignment="true" applyProtection="false">
      <alignment horizontal="right" vertical="center" textRotation="0" wrapText="false" indent="0" shrinkToFit="false"/>
      <protection locked="true" hidden="false"/>
    </xf>
    <xf numFmtId="165" fontId="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9" fillId="10" borderId="1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2" fillId="0" borderId="0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3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14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7" fontId="15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8" fontId="15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9" fontId="8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9" fontId="15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0" fontId="8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6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71" fontId="15" fillId="11" borderId="2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2" fontId="5" fillId="11" borderId="3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0" fontId="15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4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3" fontId="15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4" fontId="14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5" fontId="15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3" fillId="11" borderId="2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7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6" fontId="18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76" fontId="18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7" fontId="20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7" fontId="17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6" fontId="5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76" fontId="5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8" fontId="5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5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4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5" fillId="0" borderId="0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79" fontId="15" fillId="11" borderId="2" xfId="22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80" fontId="15" fillId="11" borderId="4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1" fontId="15" fillId="11" borderId="3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2" fontId="14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2" fontId="20" fillId="0" borderId="0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5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21" fillId="10" borderId="1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2" fillId="10" borderId="1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4" fillId="10" borderId="1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5" fillId="10" borderId="4" xfId="21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5" fontId="24" fillId="10" borderId="3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6" fillId="1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26" fillId="1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83" fontId="16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4" fontId="16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3" fillId="12" borderId="5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28" fillId="11" borderId="2" xfId="24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85" fontId="29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0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7" fillId="12" borderId="5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6" fontId="29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7" fontId="29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8" fontId="29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1" fillId="12" borderId="5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9" fontId="29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0" fontId="29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1" fontId="29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1" fillId="11" borderId="1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2" fontId="29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4" fillId="12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5" fillId="12" borderId="5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93" fontId="29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3" fillId="12" borderId="1" xfId="25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4" fontId="16" fillId="12" borderId="1" xfId="25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5" fontId="16" fillId="12" borderId="1" xfId="25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28" fillId="12" borderId="2" xfId="26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93" fontId="29" fillId="12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8" fontId="29" fillId="12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12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92" fontId="29" fillId="12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31" fillId="12" borderId="1" xfId="26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85" fontId="29" fillId="12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5" fillId="12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89" fontId="29" fillId="12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3" fillId="12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33" fillId="12" borderId="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91" fontId="29" fillId="12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3" fillId="13" borderId="1" xfId="27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4" fontId="16" fillId="13" borderId="1" xfId="27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5" fontId="16" fillId="13" borderId="1" xfId="27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28" fillId="13" borderId="2" xfId="26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93" fontId="29" fillId="13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28" fillId="13" borderId="2" xfId="23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88" fontId="29" fillId="13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2" fontId="29" fillId="13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31" fillId="13" borderId="1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5" fontId="29" fillId="13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9" fontId="29" fillId="13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1" fontId="29" fillId="13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9" fillId="12" borderId="5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24" fillId="11" borderId="7" xfId="24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96" fontId="16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28" fillId="11" borderId="2" xfId="24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97" fontId="30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28" fillId="11" borderId="2" xfId="23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5" fontId="18" fillId="12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6" fontId="28" fillId="11" borderId="8" xfId="24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6" fontId="28" fillId="11" borderId="8" xfId="23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90" fontId="30" fillId="11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11" borderId="9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6" fontId="31" fillId="11" borderId="1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7" fontId="31" fillId="11" borderId="1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7" fillId="12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31" fillId="12" borderId="9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5" fillId="12" borderId="9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98" fontId="34" fillId="10" borderId="1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9" fontId="34" fillId="10" borderId="1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200" fontId="24" fillId="10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1" fillId="10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3" fillId="11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11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6" fontId="14" fillId="11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5" fontId="35" fillId="11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3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1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37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7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7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20" fillId="7" borderId="10" xfId="0" applyFont="true" applyBorder="true" applyAlignment="true" applyProtection="false">
      <alignment horizontal="left" vertical="bottom" textRotation="0" wrapText="true" indent="0" shrinkToFit="false"/>
      <protection locked="true" hidden="false"/>
    </xf>
    <xf numFmtId="165" fontId="13" fillId="7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39" fillId="7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7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7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41" fillId="7" borderId="2" xfId="2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5" fontId="15" fillId="7" borderId="5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5" fontId="15" fillId="7" borderId="5" xfId="0" applyFont="true" applyBorder="true" applyAlignment="true" applyProtection="false">
      <alignment horizontal="general" vertical="top" textRotation="0" wrapText="true" indent="0" shrinkToFit="false"/>
      <protection locked="true" hidden="false"/>
    </xf>
    <xf numFmtId="165" fontId="43" fillId="4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45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5" fontId="16" fillId="7" borderId="5" xfId="0" applyFont="true" applyBorder="true" applyAlignment="true" applyProtection="false">
      <alignment horizontal="left" vertical="bottom" textRotation="0" wrapText="true" indent="0" shrinkToFit="false"/>
      <protection locked="true" hidden="false"/>
    </xf>
    <xf numFmtId="165" fontId="14" fillId="7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7" borderId="1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5" fillId="7" borderId="9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5" fontId="15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5" fontId="46" fillId="0" borderId="0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8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8" fontId="14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9" fontId="14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4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71" fontId="14" fillId="11" borderId="2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5" fontId="8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1" fontId="39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8" fillId="0" borderId="0" xfId="22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77" fontId="17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7" fillId="11" borderId="1" xfId="22" applyFont="true" applyBorder="true" applyAlignment="true" applyProtection="true">
      <alignment horizontal="left" vertical="center" textRotation="0" wrapText="true" indent="1" shrinkToFit="false"/>
      <protection locked="true" hidden="false"/>
    </xf>
    <xf numFmtId="176" fontId="19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77" fontId="46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7" fontId="17" fillId="11" borderId="1" xfId="22" applyFont="true" applyBorder="true" applyAlignment="true" applyProtection="true">
      <alignment horizontal="left" vertical="center" textRotation="0" wrapText="true" indent="1" shrinkToFit="false"/>
      <protection locked="true" hidden="false"/>
    </xf>
    <xf numFmtId="165" fontId="8" fillId="0" borderId="0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79" fontId="14" fillId="11" borderId="2" xfId="22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80" fontId="14" fillId="11" borderId="4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1" fontId="14" fillId="11" borderId="3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2" fontId="46" fillId="0" borderId="0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8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21" fillId="9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6" fillId="0" borderId="0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2" fillId="9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8" fillId="0" borderId="0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4" fillId="9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3" fillId="14" borderId="10" xfId="24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202" fontId="16" fillId="14" borderId="1" xfId="24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4" fontId="16" fillId="14" borderId="1" xfId="24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15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15" fillId="15" borderId="10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8" fillId="0" borderId="0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28" fillId="14" borderId="2" xfId="24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85" fontId="29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0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3" fillId="15" borderId="5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6" fontId="29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4" fillId="15" borderId="5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7" fontId="29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8" fontId="29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14" borderId="9" xfId="24" applyFont="true" applyBorder="true" applyAlignment="true" applyProtection="true">
      <alignment horizontal="general" vertical="top" textRotation="0" wrapText="true" indent="0" shrinkToFit="false"/>
      <protection locked="true" hidden="false"/>
    </xf>
    <xf numFmtId="189" fontId="29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0" fontId="29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1" fillId="15" borderId="5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1" fontId="29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1" fillId="14" borderId="1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3" fontId="29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4" fontId="29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1" fillId="15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4" fillId="15" borderId="5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5" fontId="13" fillId="15" borderId="10" xfId="23" applyFont="true" applyBorder="true" applyAlignment="true" applyProtection="true">
      <alignment horizontal="left" vertical="bottom" textRotation="0" wrapText="true" indent="0" shrinkToFit="false"/>
      <protection locked="true" hidden="false"/>
    </xf>
    <xf numFmtId="194" fontId="16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4" fontId="16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28" fillId="15" borderId="2" xfId="23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204" fontId="29" fillId="15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8" fontId="29" fillId="15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3" fontId="29" fillId="15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0" fontId="29" fillId="15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15" borderId="9" xfId="23" applyFont="true" applyBorder="true" applyAlignment="true" applyProtection="true">
      <alignment horizontal="general" vertical="top" textRotation="0" wrapText="true" indent="0" shrinkToFit="false"/>
      <protection locked="true" hidden="false"/>
    </xf>
    <xf numFmtId="185" fontId="29" fillId="15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1" fillId="15" borderId="1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15" fillId="15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205" fontId="29" fillId="15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9" fontId="29" fillId="15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1" fontId="29" fillId="15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3" fillId="16" borderId="10" xfId="26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83" fontId="16" fillId="16" borderId="1" xfId="26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4" fontId="16" fillId="16" borderId="1" xfId="26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15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4" fillId="15" borderId="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28" fillId="16" borderId="2" xfId="26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204" fontId="29" fillId="16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8" fontId="29" fillId="16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3" fontId="29" fillId="16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31" fillId="16" borderId="1" xfId="26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5" fillId="16" borderId="9" xfId="26" applyFont="true" applyBorder="true" applyAlignment="true" applyProtection="true">
      <alignment horizontal="general" vertical="top" textRotation="0" wrapText="true" indent="0" shrinkToFit="false"/>
      <protection locked="true" hidden="false"/>
    </xf>
    <xf numFmtId="185" fontId="29" fillId="16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9" fontId="29" fillId="16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1" fontId="29" fillId="16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3" fillId="15" borderId="1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83" fontId="16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28" fillId="15" borderId="2" xfId="26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204" fontId="29" fillId="15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3" fontId="29" fillId="15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31" fillId="15" borderId="1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1" fillId="15" borderId="5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5" fontId="29" fillId="15" borderId="3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1" fillId="15" borderId="1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24" fillId="14" borderId="10" xfId="24" applyFont="true" applyBorder="true" applyAlignment="true" applyProtection="true">
      <alignment horizontal="left" vertical="bottom" textRotation="0" wrapText="true" indent="0" shrinkToFit="false"/>
      <protection locked="true" hidden="false"/>
    </xf>
    <xf numFmtId="196" fontId="34" fillId="14" borderId="1" xfId="24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4" fontId="16" fillId="14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28" fillId="14" borderId="2" xfId="24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97" fontId="30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28" fillId="14" borderId="2" xfId="23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5" fontId="14" fillId="15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5" fillId="14" borderId="9" xfId="0" applyFont="true" applyBorder="true" applyAlignment="true" applyProtection="false">
      <alignment horizontal="general" vertical="top" textRotation="0" wrapText="true" indent="0" shrinkToFit="false"/>
      <protection locked="true" hidden="false"/>
    </xf>
    <xf numFmtId="166" fontId="28" fillId="14" borderId="8" xfId="24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6" fontId="28" fillId="14" borderId="8" xfId="23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90" fontId="30" fillId="14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31" fillId="14" borderId="1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7" fontId="31" fillId="14" borderId="1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5" fillId="15" borderId="9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24" fillId="9" borderId="1" xfId="28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8" fontId="34" fillId="9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9" fontId="34" fillId="9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200" fontId="24" fillId="9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3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6" fontId="16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207" fontId="16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4" fillId="1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12" borderId="1" xfId="25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8" fontId="16" fillId="12" borderId="1" xfId="25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3" fillId="13" borderId="1" xfId="27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8" fontId="16" fillId="13" borderId="1" xfId="27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4" fillId="11" borderId="10" xfId="24" applyFont="true" applyBorder="true" applyAlignment="true" applyProtection="true">
      <alignment horizontal="left" vertical="bottom" textRotation="0" wrapText="true" indent="0" shrinkToFit="false"/>
      <protection locked="true" hidden="false"/>
    </xf>
    <xf numFmtId="209" fontId="16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210" fontId="16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7" fontId="30" fillId="11" borderId="1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11" borderId="9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5" fontId="24" fillId="10" borderId="1" xfId="21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3" fillId="1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14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5" fontId="14" fillId="5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5" fontId="3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7" fontId="33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0" fontId="33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3" fontId="33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75" fontId="33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33" fillId="0" borderId="0" xfId="22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77" fontId="52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7" fillId="11" borderId="1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33" fillId="0" borderId="0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79" fontId="17" fillId="11" borderId="2" xfId="22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82" fontId="52" fillId="0" borderId="0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33" fillId="0" borderId="0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3" fillId="9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54" fillId="0" borderId="0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3" fillId="14" borderId="10" xfId="24" applyFont="true" applyBorder="true" applyAlignment="true" applyProtection="true">
      <alignment horizontal="left" vertical="bottom" textRotation="0" wrapText="true" indent="0" shrinkToFit="false"/>
      <protection locked="true" hidden="false"/>
    </xf>
    <xf numFmtId="183" fontId="55" fillId="14" borderId="11" xfId="24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4" fontId="55" fillId="14" borderId="9" xfId="24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33" fillId="0" borderId="0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5" fontId="29" fillId="14" borderId="11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7" fillId="15" borderId="5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14" borderId="9" xfId="24" applyFont="true" applyBorder="true" applyAlignment="true" applyProtection="true">
      <alignment horizontal="left" vertical="top" textRotation="0" wrapText="true" indent="0" shrinkToFit="false"/>
      <protection locked="true" hidden="false"/>
    </xf>
    <xf numFmtId="165" fontId="5" fillId="15" borderId="5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211" fontId="55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5" fontId="55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5" fillId="15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5" fillId="15" borderId="9" xfId="23" applyFont="true" applyBorder="true" applyAlignment="true" applyProtection="true">
      <alignment horizontal="left" vertical="top" textRotation="0" wrapText="true" indent="0" shrinkToFit="false"/>
      <protection locked="true" hidden="false"/>
    </xf>
    <xf numFmtId="165" fontId="33" fillId="15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33" fillId="15" borderId="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13" fillId="15" borderId="1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12" fontId="55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9" fillId="15" borderId="5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6" fontId="25" fillId="14" borderId="1" xfId="24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4" fontId="55" fillId="14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8" fillId="15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17" fillId="15" borderId="5" xfId="23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5" fontId="31" fillId="15" borderId="9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8" fontId="25" fillId="9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9" fontId="25" fillId="9" borderId="1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53" fillId="10" borderId="1" xfId="21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4" fillId="12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0" borderId="0" xfId="22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77" fontId="17" fillId="11" borderId="9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56" fillId="0" borderId="0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2" fillId="0" borderId="0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34" fillId="0" borderId="0" xfId="28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3" fillId="14" borderId="5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3" fontId="16" fillId="14" borderId="11" xfId="24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4" fontId="16" fillId="14" borderId="9" xfId="24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5" fillId="0" borderId="0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2" fontId="16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3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30" fillId="15" borderId="1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13" fontId="29" fillId="15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3" fontId="30" fillId="15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29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89" fontId="30" fillId="15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4" fontId="29" fillId="15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13" fillId="16" borderId="10" xfId="26" applyFont="true" applyBorder="true" applyAlignment="true" applyProtection="true">
      <alignment horizontal="left" vertical="bottom" textRotation="0" wrapText="true" indent="0" shrinkToFit="false"/>
      <protection locked="true" hidden="false"/>
    </xf>
    <xf numFmtId="194" fontId="16" fillId="16" borderId="1" xfId="26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5" fontId="16" fillId="16" borderId="1" xfId="26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90" fontId="29" fillId="16" borderId="3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16" borderId="9" xfId="26" applyFont="true" applyBorder="true" applyAlignment="true" applyProtection="true">
      <alignment horizontal="left" vertical="top" textRotation="0" wrapText="true" indent="0" shrinkToFit="false"/>
      <protection locked="true" hidden="false"/>
    </xf>
    <xf numFmtId="166" fontId="31" fillId="16" borderId="9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05" fontId="29" fillId="16" borderId="3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95" fontId="16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50" fillId="0" borderId="0" xfId="0" applyFont="true" applyBorder="false" applyAlignment="true" applyProtection="false">
      <alignment horizontal="right" vertical="center" textRotation="0" wrapText="false" indent="0" shrinkToFit="false"/>
      <protection locked="true" hidden="false"/>
    </xf>
    <xf numFmtId="166" fontId="57" fillId="14" borderId="2" xfId="24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5" fontId="13" fillId="15" borderId="10" xfId="23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6" fontId="57" fillId="15" borderId="2" xfId="23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6" fontId="57" fillId="16" borderId="2" xfId="26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6" fontId="57" fillId="15" borderId="2" xfId="26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6" fontId="57" fillId="14" borderId="2" xfId="24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6" fontId="57" fillId="14" borderId="2" xfId="23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6" fontId="57" fillId="14" borderId="8" xfId="24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6" fontId="57" fillId="14" borderId="8" xfId="23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5" fontId="58" fillId="10" borderId="4" xfId="21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5" fontId="26" fillId="10" borderId="1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13" fillId="14" borderId="1" xfId="24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83" fontId="16" fillId="14" borderId="1" xfId="24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6" fontId="31" fillId="16" borderId="1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28" fillId="14" borderId="8" xfId="24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84" fontId="13" fillId="15" borderId="1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31" fillId="15" borderId="9" xfId="26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12" fontId="16" fillId="16" borderId="1" xfId="26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6" fillId="1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214" fontId="14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215" fontId="14" fillId="11" borderId="1" xfId="22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26" fillId="1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5" fontId="13" fillId="15" borderId="10" xfId="23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19" fillId="15" borderId="12" xfId="23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2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37" fillId="11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3" fillId="1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12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3" fillId="12" borderId="1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216" fontId="13" fillId="11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216" fontId="2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216" fontId="1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14" fillId="1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217" fontId="14" fillId="1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218" fontId="15" fillId="1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219" fontId="62" fillId="1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219" fontId="63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5" fontId="15" fillId="1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7" fillId="0" borderId="13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64" fillId="17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33" fillId="18" borderId="1" xfId="0" applyFont="true" applyBorder="true" applyAlignment="true" applyProtection="false">
      <alignment horizontal="general" vertical="distributed" textRotation="0" wrapText="true" indent="0" shrinkToFit="false"/>
      <protection locked="true" hidden="false"/>
    </xf>
    <xf numFmtId="165" fontId="42" fillId="0" borderId="0" xfId="20" applyFont="fals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7" fillId="3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5" fillId="4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5" fillId="4" borderId="1" xfId="0" applyFont="true" applyBorder="true" applyAlignment="true" applyProtection="false">
      <alignment horizontal="justify" vertical="center" textRotation="0" wrapText="true" indent="0" shrinkToFit="false"/>
      <protection locked="true" hidden="false"/>
    </xf>
    <xf numFmtId="165" fontId="15" fillId="0" borderId="0" xfId="0" applyFont="true" applyBorder="false" applyAlignment="true" applyProtection="false">
      <alignment horizontal="justify" vertical="center" textRotation="0" wrapText="false" indent="0" shrinkToFit="false"/>
      <protection locked="true" hidden="false"/>
    </xf>
    <xf numFmtId="165" fontId="15" fillId="4" borderId="1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5" fontId="15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5" fontId="67" fillId="17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69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5" fontId="0" fillId="0" borderId="0" xfId="0" applyFont="false" applyBorder="false" applyAlignment="true" applyProtection="false">
      <alignment horizontal="general" vertical="center" textRotation="0" wrapText="true" indent="0" shrinkToFit="false"/>
      <protection locked="true" hidden="false"/>
    </xf>
    <xf numFmtId="165" fontId="0" fillId="0" borderId="0" xfId="0" applyFont="false" applyBorder="false" applyAlignment="true" applyProtection="false">
      <alignment horizontal="center" vertical="center" textRotation="0" wrapText="true" indent="0" shrinkToFit="false"/>
      <protection locked="true" hidden="false"/>
    </xf>
    <xf numFmtId="165" fontId="33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5" fontId="26" fillId="18" borderId="1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18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26" fillId="18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65" fillId="3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3" borderId="14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5" fontId="26" fillId="6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6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6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5" fillId="6" borderId="1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5" fontId="14" fillId="6" borderId="1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5" fontId="15" fillId="6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4" fillId="6" borderId="1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5" fontId="0" fillId="0" borderId="15" xfId="0" applyFont="false" applyBorder="true" applyAlignment="true" applyProtection="false">
      <alignment horizontal="left" vertical="center" textRotation="0" wrapText="true" indent="0" shrinkToFit="false"/>
      <protection locked="true" hidden="false"/>
    </xf>
    <xf numFmtId="165" fontId="65" fillId="5" borderId="1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5" borderId="9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5" fontId="26" fillId="4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4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4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4" fillId="4" borderId="1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5" fontId="27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5" fontId="15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5" fontId="33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5" fontId="65" fillId="19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26" fillId="2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26" fillId="20" borderId="1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5" fontId="14" fillId="2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20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7" fillId="20" borderId="9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4" fillId="3" borderId="9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5" fontId="14" fillId="5" borderId="14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5" fontId="26" fillId="4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65" fillId="21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26" fillId="2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2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22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4" fillId="22" borderId="1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5" fontId="66" fillId="6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66" fillId="6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0" fillId="6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66" fillId="4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66" fillId="4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66" fillId="2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66" fillId="20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66" fillId="22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5" fillId="22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4" fillId="22" borderId="10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5" fillId="22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0" fillId="0" borderId="0" xfId="0" applyFont="false" applyBorder="false" applyAlignment="true" applyProtection="false">
      <alignment horizontal="left" vertical="center" textRotation="0" wrapText="true" indent="0" shrinkToFit="false"/>
      <protection locked="true" hidden="false"/>
    </xf>
    <xf numFmtId="165" fontId="72" fillId="18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65" fillId="3" borderId="1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5" fillId="0" borderId="0" xfId="0" applyFont="true" applyBorder="false" applyAlignment="true" applyProtection="false">
      <alignment horizontal="left" vertical="center" textRotation="0" wrapText="true" indent="0" shrinkToFit="false"/>
      <protection locked="true" hidden="false"/>
    </xf>
    <xf numFmtId="165" fontId="5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5" fontId="17" fillId="20" borderId="9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5" fontId="73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64" fillId="18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23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3" borderId="18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5" fontId="13" fillId="23" borderId="1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3" borderId="2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5" fontId="13" fillId="23" borderId="2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3" borderId="22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65" fillId="18" borderId="2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18" borderId="2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18" borderId="2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18" borderId="2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3" fillId="18" borderId="2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18" borderId="2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18" borderId="2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18" borderId="2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6" borderId="2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6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6" borderId="3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6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6" borderId="3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6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6" borderId="3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4" borderId="3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4" borderId="3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4" borderId="3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4" borderId="2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4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4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4" borderId="2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0" borderId="3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0" borderId="3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20" borderId="2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20" borderId="1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20" borderId="2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0" borderId="1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2" borderId="2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22" borderId="3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7" fillId="22" borderId="2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5" fillId="22" borderId="3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22" borderId="2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22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22" borderId="1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2" borderId="2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22" borderId="2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22" borderId="2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49" fillId="23" borderId="0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65" fillId="18" borderId="3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26" fillId="6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6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6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6" borderId="1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6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6" borderId="1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6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6" borderId="1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49" fillId="6" borderId="38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26" fillId="6" borderId="2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5" fontId="13" fillId="6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6" borderId="2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5" fillId="6" borderId="2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5" fontId="17" fillId="6" borderId="8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5" fontId="17" fillId="6" borderId="32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5" fillId="6" borderId="12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5" fontId="17" fillId="6" borderId="39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17" fillId="6" borderId="12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5" fontId="14" fillId="6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5" fillId="6" borderId="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5" fontId="5" fillId="6" borderId="14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5" fontId="17" fillId="6" borderId="30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49" fillId="6" borderId="4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5" fontId="26" fillId="4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4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4" borderId="2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0" fillId="4" borderId="18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14" fillId="4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49" fillId="4" borderId="38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26" fillId="20" borderId="4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20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2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20" borderId="18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0" fillId="20" borderId="2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0" fillId="20" borderId="8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0" fillId="20" borderId="2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14" fillId="20" borderId="2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0" borderId="4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5" fillId="20" borderId="2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4" fillId="20" borderId="2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20" borderId="22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5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5" fontId="0" fillId="8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14" fillId="8" borderId="0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5" fontId="0" fillId="7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14" fillId="7" borderId="0" xfId="0" applyFont="true" applyBorder="true" applyAlignment="true" applyProtection="false">
      <alignment horizontal="left" vertical="center" textRotation="0" wrapText="true" indent="0" shrinkToFit="false"/>
      <protection locked="true" hidden="false"/>
    </xf>
  </cellXfs>
  <cellStyles count="15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Excel Built-in Accent5" xfId="21"/>
    <cellStyle name="Excel Built-in 60% - Accent5" xfId="22"/>
    <cellStyle name="Excel Built-in 40% - Accent6" xfId="23"/>
    <cellStyle name="Excel Built-in 60% - Accent6" xfId="24"/>
    <cellStyle name="Excel Built-in 40% - Accent5" xfId="25"/>
    <cellStyle name="Excel Built-in 20% - Accent6" xfId="26"/>
    <cellStyle name="Excel Built-in 20% - Accent5" xfId="27"/>
    <cellStyle name="Excel Built-in Accent6" xfId="28"/>
    <cellStyle name="*unknown*" xfId="20" builtinId="8"/>
  </cellStyles>
  <dxfs count="17">
    <dxf>
      <font>
        <b val="0"/>
        <i val="0"/>
      </font>
      <numFmt numFmtId="164" formatCode="#&quot;大卡&quot;"/>
      <fill>
        <patternFill>
          <bgColor rgb="FF9BC1E6"/>
        </patternFill>
      </fill>
    </dxf>
    <dxf>
      <font>
        <b val="1"/>
        <i val="1"/>
      </font>
      <fill>
        <patternFill>
          <bgColor rgb="FFFF0000"/>
        </patternFill>
      </fill>
    </dxf>
    <dxf>
      <font>
        <b val="0"/>
        <i val="0"/>
      </font>
      <numFmt numFmtId="164" formatCode="#&quot;大卡&quot;"/>
      <fill>
        <patternFill>
          <bgColor rgb="FF9BC1E6"/>
        </patternFill>
      </fill>
    </dxf>
    <dxf>
      <font>
        <b val="1"/>
        <i val="1"/>
        <color rgb="00FFFFFF"/>
      </font>
      <fill>
        <patternFill>
          <bgColor rgb="FFFF0000"/>
        </patternFill>
      </fill>
    </dxf>
    <dxf>
      <fill>
        <patternFill patternType="solid">
          <fgColor rgb="00FFFFFF"/>
        </patternFill>
      </fill>
    </dxf>
    <dxf>
      <fill>
        <patternFill patternType="solid">
          <fgColor rgb="FFFFFFFF"/>
        </patternFill>
      </fill>
    </dxf>
    <dxf>
      <fill>
        <patternFill patternType="solid">
          <fgColor rgb="FF5B9BD5"/>
        </patternFill>
      </fill>
    </dxf>
    <dxf>
      <fill>
        <patternFill patternType="solid">
          <fgColor rgb="FF70AD47"/>
        </patternFill>
      </fill>
    </dxf>
    <dxf>
      <fill>
        <patternFill patternType="solid">
          <fgColor rgb="FF9BC2E6"/>
        </patternFill>
      </fill>
    </dxf>
    <dxf>
      <fill>
        <patternFill patternType="solid">
          <fgColor rgb="FFA9D08E"/>
        </patternFill>
      </fill>
    </dxf>
    <dxf>
      <fill>
        <patternFill patternType="solid">
          <fgColor rgb="FFBDD7EE"/>
        </patternFill>
      </fill>
    </dxf>
    <dxf>
      <fill>
        <patternFill patternType="solid">
          <fgColor rgb="FFC6E0B4"/>
        </patternFill>
      </fill>
    </dxf>
    <dxf>
      <fill>
        <patternFill patternType="solid">
          <fgColor rgb="FFDDEBF7"/>
        </patternFill>
      </fill>
    </dxf>
    <dxf>
      <fill>
        <patternFill patternType="solid">
          <fgColor rgb="FFE2EFDA"/>
        </patternFill>
      </fill>
    </dxf>
    <dxf>
      <fill>
        <patternFill patternType="solid">
          <fgColor rgb="FF3D3D3D"/>
          <bgColor rgb="FFFFFFFF"/>
        </patternFill>
      </fill>
    </dxf>
    <dxf>
      <fill>
        <patternFill patternType="solid">
          <fgColor rgb="FFFF0000"/>
        </patternFill>
      </fill>
    </dxf>
    <dxf>
      <fill>
        <patternFill patternType="solid">
          <fgColor rgb="FF595959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C6E0B4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9C9C9"/>
      <rgbColor rgb="FF5B9BD5"/>
      <rgbColor rgb="FF8FAADC"/>
      <rgbColor rgb="FF993366"/>
      <rgbColor rgb="FFEDEDED"/>
      <rgbColor rgb="FFDDEBF7"/>
      <rgbColor rgb="FF660066"/>
      <rgbColor rgb="FFA9D18E"/>
      <rgbColor rgb="FF0563C1"/>
      <rgbColor rgb="FFBDD7EE"/>
      <rgbColor rgb="FF000080"/>
      <rgbColor rgb="FFFF00FF"/>
      <rgbColor rgb="FFC5E0B4"/>
      <rgbColor rgb="FF00FFFF"/>
      <rgbColor rgb="FF800080"/>
      <rgbColor rgb="FF800000"/>
      <rgbColor rgb="FF008080"/>
      <rgbColor rgb="FF0000FF"/>
      <rgbColor rgb="FF00CCFF"/>
      <rgbColor rgb="FFE2EFDA"/>
      <rgbColor rgb="FFE2F0D9"/>
      <rgbColor rgb="FFFFE699"/>
      <rgbColor rgb="FF9BC2E6"/>
      <rgbColor rgb="FFF4B183"/>
      <rgbColor rgb="FFB4C7E7"/>
      <rgbColor rgb="FFF8CBAD"/>
      <rgbColor rgb="FF4472C4"/>
      <rgbColor rgb="FF9BC1E6"/>
      <rgbColor rgb="FFA9D08E"/>
      <rgbColor rgb="FFFFD966"/>
      <rgbColor rgb="FFDBDBDB"/>
      <rgbColor rgb="FFFF6600"/>
      <rgbColor rgb="FF595959"/>
      <rgbColor rgb="FF70AD47"/>
      <rgbColor rgb="FF003366"/>
      <rgbColor rgb="FFDAE3F3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worksheet" Target="worksheets/sheet18.xml"/><Relationship Id="rId20" Type="http://schemas.openxmlformats.org/officeDocument/2006/relationships/worksheet" Target="worksheets/sheet19.xml"/><Relationship Id="rId21" Type="http://schemas.openxmlformats.org/officeDocument/2006/relationships/worksheet" Target="worksheets/sheet20.xml"/><Relationship Id="rId22" Type="http://schemas.openxmlformats.org/officeDocument/2006/relationships/worksheet" Target="worksheets/sheet21.xml"/><Relationship Id="rId23" Type="http://schemas.openxmlformats.org/officeDocument/2006/relationships/worksheet" Target="worksheets/sheet22.xml"/><Relationship Id="rId24" Type="http://schemas.openxmlformats.org/officeDocument/2006/relationships/worksheet" Target="worksheets/sheet23.xml"/><Relationship Id="rId25" Type="http://schemas.openxmlformats.org/officeDocument/2006/relationships/worksheet" Target="worksheets/sheet24.xml"/><Relationship Id="rId26" Type="http://schemas.openxmlformats.org/officeDocument/2006/relationships/worksheet" Target="worksheets/sheet25.xml"/><Relationship Id="rId27" Type="http://schemas.openxmlformats.org/officeDocument/2006/relationships/worksheet" Target="worksheets/sheet26.xml"/><Relationship Id="rId28" Type="http://schemas.openxmlformats.org/officeDocument/2006/relationships/worksheet" Target="worksheets/sheet27.xml"/><Relationship Id="rId29" Type="http://schemas.openxmlformats.org/officeDocument/2006/relationships/worksheet" Target="worksheets/sheet28.xml"/><Relationship Id="rId30" Type="http://schemas.openxmlformats.org/officeDocument/2006/relationships/worksheet" Target="worksheets/sheet29.xml"/><Relationship Id="rId31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15.png"/><Relationship Id="rId3" Type="http://schemas.openxmlformats.org/officeDocument/2006/relationships/image" Target="../media/image16.png"/><Relationship Id="rId4" Type="http://schemas.openxmlformats.org/officeDocument/2006/relationships/image" Target="../media/image17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8.png"/><Relationship Id="rId2" Type="http://schemas.openxmlformats.org/officeDocument/2006/relationships/image" Target="../media/image19.png"/><Relationship Id="rId3" Type="http://schemas.openxmlformats.org/officeDocument/2006/relationships/image" Target="../media/image20.png"/><Relationship Id="rId4" Type="http://schemas.openxmlformats.org/officeDocument/2006/relationships/image" Target="../media/image21.png"/><Relationship Id="rId5" Type="http://schemas.openxmlformats.org/officeDocument/2006/relationships/image" Target="../media/image22.png"/><Relationship Id="rId6" Type="http://schemas.openxmlformats.org/officeDocument/2006/relationships/image" Target="../media/image23.png"/><Relationship Id="rId7" Type="http://schemas.openxmlformats.org/officeDocument/2006/relationships/image" Target="../media/image24.png"/><Relationship Id="rId8" Type="http://schemas.openxmlformats.org/officeDocument/2006/relationships/image" Target="../media/image25.png"/><Relationship Id="rId9" Type="http://schemas.openxmlformats.org/officeDocument/2006/relationships/image" Target="../media/image26.png"/><Relationship Id="rId10" Type="http://schemas.openxmlformats.org/officeDocument/2006/relationships/image" Target="../media/image27.png"/><Relationship Id="rId11" Type="http://schemas.openxmlformats.org/officeDocument/2006/relationships/image" Target="../media/image28.png"/><Relationship Id="rId12" Type="http://schemas.openxmlformats.org/officeDocument/2006/relationships/image" Target="../media/image29.png"/><Relationship Id="rId13" Type="http://schemas.openxmlformats.org/officeDocument/2006/relationships/image" Target="../media/image30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31.png"/><Relationship Id="rId2" Type="http://schemas.openxmlformats.org/officeDocument/2006/relationships/image" Target="../media/image32.png"/><Relationship Id="rId3" Type="http://schemas.openxmlformats.org/officeDocument/2006/relationships/image" Target="../media/image33.png"/><Relationship Id="rId4" Type="http://schemas.openxmlformats.org/officeDocument/2006/relationships/image" Target="../media/image34.png"/><Relationship Id="rId5" Type="http://schemas.openxmlformats.org/officeDocument/2006/relationships/image" Target="../media/image35.png"/><Relationship Id="rId6" Type="http://schemas.openxmlformats.org/officeDocument/2006/relationships/image" Target="../media/image36.png"/><Relationship Id="rId7" Type="http://schemas.openxmlformats.org/officeDocument/2006/relationships/image" Target="../media/image37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6</xdr:col>
      <xdr:colOff>324720</xdr:colOff>
      <xdr:row>21</xdr:row>
      <xdr:rowOff>164520</xdr:rowOff>
    </xdr:from>
    <xdr:to>
      <xdr:col>6</xdr:col>
      <xdr:colOff>2664360</xdr:colOff>
      <xdr:row>30</xdr:row>
      <xdr:rowOff>216000</xdr:rowOff>
    </xdr:to>
    <xdr:pic>
      <xdr:nvPicPr>
        <xdr:cNvPr id="0" name="图片 6" descr=""/>
        <xdr:cNvPicPr/>
      </xdr:nvPicPr>
      <xdr:blipFill>
        <a:blip r:embed="rId1"/>
        <a:srcRect l="0" t="0" r="0" b="15426"/>
        <a:stretch/>
      </xdr:blipFill>
      <xdr:spPr>
        <a:xfrm>
          <a:off x="7551720" y="6565320"/>
          <a:ext cx="2339640" cy="2794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324720</xdr:colOff>
      <xdr:row>6</xdr:row>
      <xdr:rowOff>167040</xdr:rowOff>
    </xdr:from>
    <xdr:to>
      <xdr:col>6</xdr:col>
      <xdr:colOff>2664360</xdr:colOff>
      <xdr:row>15</xdr:row>
      <xdr:rowOff>243360</xdr:rowOff>
    </xdr:to>
    <xdr:pic>
      <xdr:nvPicPr>
        <xdr:cNvPr id="1" name="图片 10" descr=""/>
        <xdr:cNvPicPr/>
      </xdr:nvPicPr>
      <xdr:blipFill>
        <a:blip r:embed="rId2"/>
        <a:srcRect l="0" t="0" r="0" b="14688"/>
        <a:stretch/>
      </xdr:blipFill>
      <xdr:spPr>
        <a:xfrm>
          <a:off x="7551720" y="1995840"/>
          <a:ext cx="2339640" cy="2819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691200</xdr:colOff>
      <xdr:row>1</xdr:row>
      <xdr:rowOff>10080</xdr:rowOff>
    </xdr:from>
    <xdr:to>
      <xdr:col>13</xdr:col>
      <xdr:colOff>690840</xdr:colOff>
      <xdr:row>9</xdr:row>
      <xdr:rowOff>288360</xdr:rowOff>
    </xdr:to>
    <xdr:sp>
      <xdr:nvSpPr>
        <xdr:cNvPr id="2" name="图片 3"/>
        <xdr:cNvSpPr/>
      </xdr:nvSpPr>
      <xdr:spPr>
        <a:xfrm>
          <a:off x="11690640" y="315000"/>
          <a:ext cx="4063680" cy="2716560"/>
        </a:xfrm>
        <a:prstGeom prst="round2SameRect">
          <a:avLst>
            <a:gd name="adj1" fmla="val 10775"/>
            <a:gd name="adj2" fmla="val 0"/>
          </a:avLst>
        </a:prstGeom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15</xdr:col>
      <xdr:colOff>690840</xdr:colOff>
      <xdr:row>0</xdr:row>
      <xdr:rowOff>0</xdr:rowOff>
    </xdr:from>
    <xdr:to>
      <xdr:col>30</xdr:col>
      <xdr:colOff>379440</xdr:colOff>
      <xdr:row>42</xdr:row>
      <xdr:rowOff>60120</xdr:rowOff>
    </xdr:to>
    <xdr:pic>
      <xdr:nvPicPr>
        <xdr:cNvPr id="3" name="图片 30" descr=""/>
        <xdr:cNvPicPr/>
      </xdr:nvPicPr>
      <xdr:blipFill>
        <a:blip r:embed="rId1"/>
        <a:stretch/>
      </xdr:blipFill>
      <xdr:spPr>
        <a:xfrm>
          <a:off x="12073320" y="0"/>
          <a:ext cx="11070720" cy="726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176</xdr:row>
      <xdr:rowOff>32400</xdr:rowOff>
    </xdr:from>
    <xdr:to>
      <xdr:col>14</xdr:col>
      <xdr:colOff>381600</xdr:colOff>
      <xdr:row>218</xdr:row>
      <xdr:rowOff>89640</xdr:rowOff>
    </xdr:to>
    <xdr:pic>
      <xdr:nvPicPr>
        <xdr:cNvPr id="4" name="图片 34" descr=""/>
        <xdr:cNvPicPr/>
      </xdr:nvPicPr>
      <xdr:blipFill>
        <a:blip r:embed="rId2"/>
        <a:stretch/>
      </xdr:blipFill>
      <xdr:spPr>
        <a:xfrm>
          <a:off x="0" y="30207600"/>
          <a:ext cx="11005200" cy="725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</xdr:row>
      <xdr:rowOff>22320</xdr:rowOff>
    </xdr:from>
    <xdr:to>
      <xdr:col>14</xdr:col>
      <xdr:colOff>381600</xdr:colOff>
      <xdr:row>86</xdr:row>
      <xdr:rowOff>79560</xdr:rowOff>
    </xdr:to>
    <xdr:pic>
      <xdr:nvPicPr>
        <xdr:cNvPr id="5" name="图片 36" descr=""/>
        <xdr:cNvPicPr/>
      </xdr:nvPicPr>
      <xdr:blipFill>
        <a:blip r:embed="rId3"/>
        <a:stretch/>
      </xdr:blipFill>
      <xdr:spPr>
        <a:xfrm>
          <a:off x="0" y="7566120"/>
          <a:ext cx="11005200" cy="725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10080</xdr:colOff>
      <xdr:row>44</xdr:row>
      <xdr:rowOff>82080</xdr:rowOff>
    </xdr:from>
    <xdr:to>
      <xdr:col>30</xdr:col>
      <xdr:colOff>391680</xdr:colOff>
      <xdr:row>86</xdr:row>
      <xdr:rowOff>139320</xdr:rowOff>
    </xdr:to>
    <xdr:pic>
      <xdr:nvPicPr>
        <xdr:cNvPr id="6" name="图片 38" descr=""/>
        <xdr:cNvPicPr/>
      </xdr:nvPicPr>
      <xdr:blipFill>
        <a:blip r:embed="rId4"/>
        <a:stretch/>
      </xdr:blipFill>
      <xdr:spPr>
        <a:xfrm>
          <a:off x="12151440" y="7625880"/>
          <a:ext cx="11004840" cy="725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29520</xdr:colOff>
      <xdr:row>88</xdr:row>
      <xdr:rowOff>19800</xdr:rowOff>
    </xdr:from>
    <xdr:to>
      <xdr:col>30</xdr:col>
      <xdr:colOff>411120</xdr:colOff>
      <xdr:row>130</xdr:row>
      <xdr:rowOff>77040</xdr:rowOff>
    </xdr:to>
    <xdr:pic>
      <xdr:nvPicPr>
        <xdr:cNvPr id="7" name="图片 44" descr=""/>
        <xdr:cNvPicPr/>
      </xdr:nvPicPr>
      <xdr:blipFill>
        <a:blip r:embed="rId5"/>
        <a:stretch/>
      </xdr:blipFill>
      <xdr:spPr>
        <a:xfrm>
          <a:off x="12170880" y="15107400"/>
          <a:ext cx="11004840" cy="725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88</xdr:row>
      <xdr:rowOff>19800</xdr:rowOff>
    </xdr:from>
    <xdr:to>
      <xdr:col>14</xdr:col>
      <xdr:colOff>381600</xdr:colOff>
      <xdr:row>130</xdr:row>
      <xdr:rowOff>77040</xdr:rowOff>
    </xdr:to>
    <xdr:pic>
      <xdr:nvPicPr>
        <xdr:cNvPr id="8" name="图片 46" descr=""/>
        <xdr:cNvPicPr/>
      </xdr:nvPicPr>
      <xdr:blipFill>
        <a:blip r:embed="rId6"/>
        <a:stretch/>
      </xdr:blipFill>
      <xdr:spPr>
        <a:xfrm>
          <a:off x="0" y="15107400"/>
          <a:ext cx="11005200" cy="725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132</xdr:row>
      <xdr:rowOff>44280</xdr:rowOff>
    </xdr:from>
    <xdr:to>
      <xdr:col>14</xdr:col>
      <xdr:colOff>381600</xdr:colOff>
      <xdr:row>174</xdr:row>
      <xdr:rowOff>101520</xdr:rowOff>
    </xdr:to>
    <xdr:pic>
      <xdr:nvPicPr>
        <xdr:cNvPr id="9" name="图片 48" descr=""/>
        <xdr:cNvPicPr/>
      </xdr:nvPicPr>
      <xdr:blipFill>
        <a:blip r:embed="rId7"/>
        <a:stretch/>
      </xdr:blipFill>
      <xdr:spPr>
        <a:xfrm>
          <a:off x="0" y="22675680"/>
          <a:ext cx="11005200" cy="725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0</xdr:colOff>
      <xdr:row>176</xdr:row>
      <xdr:rowOff>32400</xdr:rowOff>
    </xdr:from>
    <xdr:to>
      <xdr:col>30</xdr:col>
      <xdr:colOff>381600</xdr:colOff>
      <xdr:row>218</xdr:row>
      <xdr:rowOff>92520</xdr:rowOff>
    </xdr:to>
    <xdr:pic>
      <xdr:nvPicPr>
        <xdr:cNvPr id="10" name="图片 50" descr=""/>
        <xdr:cNvPicPr/>
      </xdr:nvPicPr>
      <xdr:blipFill>
        <a:blip r:embed="rId8"/>
        <a:stretch/>
      </xdr:blipFill>
      <xdr:spPr>
        <a:xfrm>
          <a:off x="12141360" y="30207600"/>
          <a:ext cx="11004840" cy="726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381600</xdr:colOff>
      <xdr:row>42</xdr:row>
      <xdr:rowOff>57240</xdr:rowOff>
    </xdr:to>
    <xdr:pic>
      <xdr:nvPicPr>
        <xdr:cNvPr id="11" name="图片 54" descr=""/>
        <xdr:cNvPicPr/>
      </xdr:nvPicPr>
      <xdr:blipFill>
        <a:blip r:embed="rId9"/>
        <a:stretch/>
      </xdr:blipFill>
      <xdr:spPr>
        <a:xfrm>
          <a:off x="0" y="0"/>
          <a:ext cx="11005200" cy="725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6480</xdr:colOff>
      <xdr:row>132</xdr:row>
      <xdr:rowOff>44280</xdr:rowOff>
    </xdr:from>
    <xdr:to>
      <xdr:col>30</xdr:col>
      <xdr:colOff>388080</xdr:colOff>
      <xdr:row>174</xdr:row>
      <xdr:rowOff>101520</xdr:rowOff>
    </xdr:to>
    <xdr:pic>
      <xdr:nvPicPr>
        <xdr:cNvPr id="12" name="图片 56" descr=""/>
        <xdr:cNvPicPr/>
      </xdr:nvPicPr>
      <xdr:blipFill>
        <a:blip r:embed="rId10"/>
        <a:stretch/>
      </xdr:blipFill>
      <xdr:spPr>
        <a:xfrm>
          <a:off x="12147840" y="22675680"/>
          <a:ext cx="11004840" cy="725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10080</xdr:colOff>
      <xdr:row>44</xdr:row>
      <xdr:rowOff>147240</xdr:rowOff>
    </xdr:from>
    <xdr:to>
      <xdr:col>30</xdr:col>
      <xdr:colOff>391680</xdr:colOff>
      <xdr:row>87</xdr:row>
      <xdr:rowOff>30240</xdr:rowOff>
    </xdr:to>
    <xdr:pic>
      <xdr:nvPicPr>
        <xdr:cNvPr id="13" name="图片 57" descr=""/>
        <xdr:cNvPicPr/>
      </xdr:nvPicPr>
      <xdr:blipFill>
        <a:blip r:embed="rId11"/>
        <a:stretch/>
      </xdr:blipFill>
      <xdr:spPr>
        <a:xfrm>
          <a:off x="12151440" y="7691040"/>
          <a:ext cx="11004840" cy="72554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14</xdr:col>
      <xdr:colOff>685800</xdr:colOff>
      <xdr:row>43</xdr:row>
      <xdr:rowOff>31680</xdr:rowOff>
    </xdr:from>
    <xdr:to>
      <xdr:col>29</xdr:col>
      <xdr:colOff>317880</xdr:colOff>
      <xdr:row>85</xdr:row>
      <xdr:rowOff>29520</xdr:rowOff>
    </xdr:to>
    <xdr:pic>
      <xdr:nvPicPr>
        <xdr:cNvPr id="14" name="图片 1" descr=""/>
        <xdr:cNvPicPr/>
      </xdr:nvPicPr>
      <xdr:blipFill>
        <a:blip r:embed="rId1"/>
        <a:stretch/>
      </xdr:blipFill>
      <xdr:spPr>
        <a:xfrm>
          <a:off x="11309400" y="7404120"/>
          <a:ext cx="11014560" cy="719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323280</xdr:colOff>
      <xdr:row>42</xdr:row>
      <xdr:rowOff>2880</xdr:rowOff>
    </xdr:to>
    <xdr:pic>
      <xdr:nvPicPr>
        <xdr:cNvPr id="15" name="图片 2" descr=""/>
        <xdr:cNvPicPr/>
      </xdr:nvPicPr>
      <xdr:blipFill>
        <a:blip r:embed="rId2"/>
        <a:stretch/>
      </xdr:blipFill>
      <xdr:spPr>
        <a:xfrm>
          <a:off x="0" y="0"/>
          <a:ext cx="10946880" cy="720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685800</xdr:colOff>
      <xdr:row>0</xdr:row>
      <xdr:rowOff>0</xdr:rowOff>
    </xdr:from>
    <xdr:to>
      <xdr:col>29</xdr:col>
      <xdr:colOff>317880</xdr:colOff>
      <xdr:row>42</xdr:row>
      <xdr:rowOff>720</xdr:rowOff>
    </xdr:to>
    <xdr:pic>
      <xdr:nvPicPr>
        <xdr:cNvPr id="16" name="图片 3" descr=""/>
        <xdr:cNvPicPr/>
      </xdr:nvPicPr>
      <xdr:blipFill>
        <a:blip r:embed="rId3"/>
        <a:stretch/>
      </xdr:blipFill>
      <xdr:spPr>
        <a:xfrm>
          <a:off x="11309400" y="0"/>
          <a:ext cx="11014560" cy="7201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43</xdr:row>
      <xdr:rowOff>31680</xdr:rowOff>
    </xdr:from>
    <xdr:to>
      <xdr:col>14</xdr:col>
      <xdr:colOff>323280</xdr:colOff>
      <xdr:row>85</xdr:row>
      <xdr:rowOff>29520</xdr:rowOff>
    </xdr:to>
    <xdr:pic>
      <xdr:nvPicPr>
        <xdr:cNvPr id="17" name="图片 4" descr=""/>
        <xdr:cNvPicPr/>
      </xdr:nvPicPr>
      <xdr:blipFill>
        <a:blip r:embed="rId4"/>
        <a:stretch/>
      </xdr:blipFill>
      <xdr:spPr>
        <a:xfrm>
          <a:off x="0" y="7404120"/>
          <a:ext cx="10946880" cy="71985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7</xdr:col>
      <xdr:colOff>359640</xdr:colOff>
      <xdr:row>0</xdr:row>
      <xdr:rowOff>0</xdr:rowOff>
    </xdr:from>
    <xdr:to>
      <xdr:col>21</xdr:col>
      <xdr:colOff>667800</xdr:colOff>
      <xdr:row>31</xdr:row>
      <xdr:rowOff>69120</xdr:rowOff>
    </xdr:to>
    <xdr:pic>
      <xdr:nvPicPr>
        <xdr:cNvPr id="18" name="图片 3" descr=""/>
        <xdr:cNvPicPr/>
      </xdr:nvPicPr>
      <xdr:blipFill>
        <a:blip r:embed="rId1"/>
        <a:stretch/>
      </xdr:blipFill>
      <xdr:spPr>
        <a:xfrm>
          <a:off x="6049080" y="0"/>
          <a:ext cx="11687400" cy="5384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103</xdr:row>
      <xdr:rowOff>158400</xdr:rowOff>
    </xdr:from>
    <xdr:to>
      <xdr:col>14</xdr:col>
      <xdr:colOff>308160</xdr:colOff>
      <xdr:row>166</xdr:row>
      <xdr:rowOff>47880</xdr:rowOff>
    </xdr:to>
    <xdr:pic>
      <xdr:nvPicPr>
        <xdr:cNvPr id="19" name="图片 4" descr=""/>
        <xdr:cNvPicPr/>
      </xdr:nvPicPr>
      <xdr:blipFill>
        <a:blip r:embed="rId2"/>
        <a:stretch/>
      </xdr:blipFill>
      <xdr:spPr>
        <a:xfrm>
          <a:off x="0" y="17817840"/>
          <a:ext cx="11687400" cy="1069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36</xdr:row>
      <xdr:rowOff>15480</xdr:rowOff>
    </xdr:from>
    <xdr:to>
      <xdr:col>14</xdr:col>
      <xdr:colOff>308160</xdr:colOff>
      <xdr:row>98</xdr:row>
      <xdr:rowOff>77400</xdr:rowOff>
    </xdr:to>
    <xdr:pic>
      <xdr:nvPicPr>
        <xdr:cNvPr id="20" name="图片 8" descr=""/>
        <xdr:cNvPicPr/>
      </xdr:nvPicPr>
      <xdr:blipFill>
        <a:blip r:embed="rId3"/>
        <a:stretch/>
      </xdr:blipFill>
      <xdr:spPr>
        <a:xfrm>
          <a:off x="0" y="6187680"/>
          <a:ext cx="11687400" cy="10692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648720</xdr:colOff>
      <xdr:row>36</xdr:row>
      <xdr:rowOff>15480</xdr:rowOff>
    </xdr:from>
    <xdr:to>
      <xdr:col>29</xdr:col>
      <xdr:colOff>258840</xdr:colOff>
      <xdr:row>98</xdr:row>
      <xdr:rowOff>77400</xdr:rowOff>
    </xdr:to>
    <xdr:pic>
      <xdr:nvPicPr>
        <xdr:cNvPr id="21" name="图片 13" descr=""/>
        <xdr:cNvPicPr/>
      </xdr:nvPicPr>
      <xdr:blipFill>
        <a:blip r:embed="rId4"/>
        <a:stretch/>
      </xdr:blipFill>
      <xdr:spPr>
        <a:xfrm>
          <a:off x="12027960" y="6187680"/>
          <a:ext cx="11802240" cy="10692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170</xdr:row>
      <xdr:rowOff>162360</xdr:rowOff>
    </xdr:from>
    <xdr:to>
      <xdr:col>14</xdr:col>
      <xdr:colOff>308160</xdr:colOff>
      <xdr:row>233</xdr:row>
      <xdr:rowOff>48960</xdr:rowOff>
    </xdr:to>
    <xdr:pic>
      <xdr:nvPicPr>
        <xdr:cNvPr id="22" name="图片 16" descr=""/>
        <xdr:cNvPicPr/>
      </xdr:nvPicPr>
      <xdr:blipFill>
        <a:blip r:embed="rId5"/>
        <a:stretch/>
      </xdr:blipFill>
      <xdr:spPr>
        <a:xfrm>
          <a:off x="0" y="29309040"/>
          <a:ext cx="11687400" cy="1068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626400</xdr:colOff>
      <xdr:row>170</xdr:row>
      <xdr:rowOff>162360</xdr:rowOff>
    </xdr:from>
    <xdr:to>
      <xdr:col>29</xdr:col>
      <xdr:colOff>236520</xdr:colOff>
      <xdr:row>233</xdr:row>
      <xdr:rowOff>46800</xdr:rowOff>
    </xdr:to>
    <xdr:pic>
      <xdr:nvPicPr>
        <xdr:cNvPr id="23" name="图片 18" descr=""/>
        <xdr:cNvPicPr/>
      </xdr:nvPicPr>
      <xdr:blipFill>
        <a:blip r:embed="rId6"/>
        <a:stretch/>
      </xdr:blipFill>
      <xdr:spPr>
        <a:xfrm>
          <a:off x="12005640" y="29309040"/>
          <a:ext cx="11802240" cy="1068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626400</xdr:colOff>
      <xdr:row>103</xdr:row>
      <xdr:rowOff>158400</xdr:rowOff>
    </xdr:from>
    <xdr:to>
      <xdr:col>29</xdr:col>
      <xdr:colOff>240480</xdr:colOff>
      <xdr:row>166</xdr:row>
      <xdr:rowOff>45720</xdr:rowOff>
    </xdr:to>
    <xdr:pic>
      <xdr:nvPicPr>
        <xdr:cNvPr id="24" name="图片 20" descr=""/>
        <xdr:cNvPicPr/>
      </xdr:nvPicPr>
      <xdr:blipFill>
        <a:blip r:embed="rId7"/>
        <a:stretch/>
      </xdr:blipFill>
      <xdr:spPr>
        <a:xfrm>
          <a:off x="12005640" y="17817840"/>
          <a:ext cx="11806200" cy="1068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238</xdr:row>
      <xdr:rowOff>0</xdr:rowOff>
    </xdr:from>
    <xdr:to>
      <xdr:col>14</xdr:col>
      <xdr:colOff>306720</xdr:colOff>
      <xdr:row>301</xdr:row>
      <xdr:rowOff>42120</xdr:rowOff>
    </xdr:to>
    <xdr:pic>
      <xdr:nvPicPr>
        <xdr:cNvPr id="25" name="图片 23" descr=""/>
        <xdr:cNvPicPr/>
      </xdr:nvPicPr>
      <xdr:blipFill>
        <a:blip r:embed="rId8"/>
        <a:stretch/>
      </xdr:blipFill>
      <xdr:spPr>
        <a:xfrm>
          <a:off x="0" y="40805280"/>
          <a:ext cx="11685960" cy="10843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626400</xdr:colOff>
      <xdr:row>238</xdr:row>
      <xdr:rowOff>0</xdr:rowOff>
    </xdr:from>
    <xdr:to>
      <xdr:col>29</xdr:col>
      <xdr:colOff>239040</xdr:colOff>
      <xdr:row>301</xdr:row>
      <xdr:rowOff>42120</xdr:rowOff>
    </xdr:to>
    <xdr:pic>
      <xdr:nvPicPr>
        <xdr:cNvPr id="26" name="图片 25" descr=""/>
        <xdr:cNvPicPr/>
      </xdr:nvPicPr>
      <xdr:blipFill>
        <a:blip r:embed="rId9"/>
        <a:stretch/>
      </xdr:blipFill>
      <xdr:spPr>
        <a:xfrm>
          <a:off x="12005640" y="40805280"/>
          <a:ext cx="11804760" cy="10843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305</xdr:row>
      <xdr:rowOff>108720</xdr:rowOff>
    </xdr:from>
    <xdr:to>
      <xdr:col>14</xdr:col>
      <xdr:colOff>306720</xdr:colOff>
      <xdr:row>368</xdr:row>
      <xdr:rowOff>150840</xdr:rowOff>
    </xdr:to>
    <xdr:pic>
      <xdr:nvPicPr>
        <xdr:cNvPr id="27" name="图片 29" descr=""/>
        <xdr:cNvPicPr/>
      </xdr:nvPicPr>
      <xdr:blipFill>
        <a:blip r:embed="rId10"/>
        <a:stretch/>
      </xdr:blipFill>
      <xdr:spPr>
        <a:xfrm>
          <a:off x="0" y="52400880"/>
          <a:ext cx="11685960" cy="10843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626400</xdr:colOff>
      <xdr:row>373</xdr:row>
      <xdr:rowOff>163800</xdr:rowOff>
    </xdr:from>
    <xdr:to>
      <xdr:col>29</xdr:col>
      <xdr:colOff>239040</xdr:colOff>
      <xdr:row>437</xdr:row>
      <xdr:rowOff>28800</xdr:rowOff>
    </xdr:to>
    <xdr:pic>
      <xdr:nvPicPr>
        <xdr:cNvPr id="28" name="图片 31" descr=""/>
        <xdr:cNvPicPr/>
      </xdr:nvPicPr>
      <xdr:blipFill>
        <a:blip r:embed="rId11"/>
        <a:stretch/>
      </xdr:blipFill>
      <xdr:spPr>
        <a:xfrm>
          <a:off x="12005640" y="64114560"/>
          <a:ext cx="11804760" cy="10837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373</xdr:row>
      <xdr:rowOff>163800</xdr:rowOff>
    </xdr:from>
    <xdr:to>
      <xdr:col>14</xdr:col>
      <xdr:colOff>306720</xdr:colOff>
      <xdr:row>437</xdr:row>
      <xdr:rowOff>28800</xdr:rowOff>
    </xdr:to>
    <xdr:pic>
      <xdr:nvPicPr>
        <xdr:cNvPr id="29" name="图片 34" descr=""/>
        <xdr:cNvPicPr/>
      </xdr:nvPicPr>
      <xdr:blipFill>
        <a:blip r:embed="rId12"/>
        <a:stretch/>
      </xdr:blipFill>
      <xdr:spPr>
        <a:xfrm>
          <a:off x="0" y="64114560"/>
          <a:ext cx="11685960" cy="10837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626400</xdr:colOff>
      <xdr:row>305</xdr:row>
      <xdr:rowOff>108720</xdr:rowOff>
    </xdr:from>
    <xdr:to>
      <xdr:col>29</xdr:col>
      <xdr:colOff>239040</xdr:colOff>
      <xdr:row>368</xdr:row>
      <xdr:rowOff>150840</xdr:rowOff>
    </xdr:to>
    <xdr:pic>
      <xdr:nvPicPr>
        <xdr:cNvPr id="30" name="图片 37" descr=""/>
        <xdr:cNvPicPr/>
      </xdr:nvPicPr>
      <xdr:blipFill>
        <a:blip r:embed="rId13"/>
        <a:stretch/>
      </xdr:blipFill>
      <xdr:spPr>
        <a:xfrm>
          <a:off x="12005640" y="52400880"/>
          <a:ext cx="11804760" cy="108435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97</xdr:row>
      <xdr:rowOff>113400</xdr:rowOff>
    </xdr:from>
    <xdr:to>
      <xdr:col>14</xdr:col>
      <xdr:colOff>381600</xdr:colOff>
      <xdr:row>128</xdr:row>
      <xdr:rowOff>50400</xdr:rowOff>
    </xdr:to>
    <xdr:pic>
      <xdr:nvPicPr>
        <xdr:cNvPr id="31" name="图片 5" descr=""/>
        <xdr:cNvPicPr/>
      </xdr:nvPicPr>
      <xdr:blipFill>
        <a:blip r:embed="rId1"/>
        <a:stretch/>
      </xdr:blipFill>
      <xdr:spPr>
        <a:xfrm>
          <a:off x="0" y="16743960"/>
          <a:ext cx="11760840" cy="5252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2520</xdr:colOff>
      <xdr:row>33</xdr:row>
      <xdr:rowOff>1080</xdr:rowOff>
    </xdr:from>
    <xdr:to>
      <xdr:col>29</xdr:col>
      <xdr:colOff>384120</xdr:colOff>
      <xdr:row>63</xdr:row>
      <xdr:rowOff>117360</xdr:rowOff>
    </xdr:to>
    <xdr:pic>
      <xdr:nvPicPr>
        <xdr:cNvPr id="32" name="图片 6" descr=""/>
        <xdr:cNvPicPr/>
      </xdr:nvPicPr>
      <xdr:blipFill>
        <a:blip r:embed="rId2"/>
        <a:stretch/>
      </xdr:blipFill>
      <xdr:spPr>
        <a:xfrm>
          <a:off x="12194640" y="5658840"/>
          <a:ext cx="11760840" cy="525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2520</xdr:colOff>
      <xdr:row>65</xdr:row>
      <xdr:rowOff>44640</xdr:rowOff>
    </xdr:from>
    <xdr:to>
      <xdr:col>29</xdr:col>
      <xdr:colOff>384120</xdr:colOff>
      <xdr:row>95</xdr:row>
      <xdr:rowOff>162000</xdr:rowOff>
    </xdr:to>
    <xdr:pic>
      <xdr:nvPicPr>
        <xdr:cNvPr id="33" name="图片 8" descr=""/>
        <xdr:cNvPicPr/>
      </xdr:nvPicPr>
      <xdr:blipFill>
        <a:blip r:embed="rId3"/>
        <a:stretch/>
      </xdr:blipFill>
      <xdr:spPr>
        <a:xfrm>
          <a:off x="12194640" y="11188800"/>
          <a:ext cx="11760840" cy="526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</xdr:row>
      <xdr:rowOff>44640</xdr:rowOff>
    </xdr:from>
    <xdr:to>
      <xdr:col>14</xdr:col>
      <xdr:colOff>381600</xdr:colOff>
      <xdr:row>95</xdr:row>
      <xdr:rowOff>162000</xdr:rowOff>
    </xdr:to>
    <xdr:pic>
      <xdr:nvPicPr>
        <xdr:cNvPr id="34" name="图片 9" descr=""/>
        <xdr:cNvPicPr/>
      </xdr:nvPicPr>
      <xdr:blipFill>
        <a:blip r:embed="rId4"/>
        <a:stretch/>
      </xdr:blipFill>
      <xdr:spPr>
        <a:xfrm>
          <a:off x="0" y="11188800"/>
          <a:ext cx="11760840" cy="526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430920</xdr:colOff>
      <xdr:row>0</xdr:row>
      <xdr:rowOff>0</xdr:rowOff>
    </xdr:from>
    <xdr:to>
      <xdr:col>22</xdr:col>
      <xdr:colOff>119520</xdr:colOff>
      <xdr:row>31</xdr:row>
      <xdr:rowOff>91440</xdr:rowOff>
    </xdr:to>
    <xdr:pic>
      <xdr:nvPicPr>
        <xdr:cNvPr id="35" name="图片 12" descr=""/>
        <xdr:cNvPicPr/>
      </xdr:nvPicPr>
      <xdr:blipFill>
        <a:blip r:embed="rId5"/>
        <a:stretch/>
      </xdr:blipFill>
      <xdr:spPr>
        <a:xfrm>
          <a:off x="6120360" y="0"/>
          <a:ext cx="11880720" cy="540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2520</xdr:colOff>
      <xdr:row>97</xdr:row>
      <xdr:rowOff>113400</xdr:rowOff>
    </xdr:from>
    <xdr:to>
      <xdr:col>29</xdr:col>
      <xdr:colOff>384120</xdr:colOff>
      <xdr:row>128</xdr:row>
      <xdr:rowOff>48600</xdr:rowOff>
    </xdr:to>
    <xdr:pic>
      <xdr:nvPicPr>
        <xdr:cNvPr id="36" name="图片 4" descr=""/>
        <xdr:cNvPicPr/>
      </xdr:nvPicPr>
      <xdr:blipFill>
        <a:blip r:embed="rId6"/>
        <a:srcRect l="0" t="0" r="0" b="3045"/>
        <a:stretch/>
      </xdr:blipFill>
      <xdr:spPr>
        <a:xfrm>
          <a:off x="12194640" y="16743960"/>
          <a:ext cx="11760840" cy="5250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33</xdr:row>
      <xdr:rowOff>1080</xdr:rowOff>
    </xdr:from>
    <xdr:to>
      <xdr:col>14</xdr:col>
      <xdr:colOff>382320</xdr:colOff>
      <xdr:row>63</xdr:row>
      <xdr:rowOff>119160</xdr:rowOff>
    </xdr:to>
    <xdr:pic>
      <xdr:nvPicPr>
        <xdr:cNvPr id="37" name="图片 16" descr=""/>
        <xdr:cNvPicPr/>
      </xdr:nvPicPr>
      <xdr:blipFill>
        <a:blip r:embed="rId7"/>
        <a:srcRect l="0" t="0" r="0" b="3045"/>
        <a:stretch/>
      </xdr:blipFill>
      <xdr:spPr>
        <a:xfrm>
          <a:off x="0" y="5658840"/>
          <a:ext cx="11761560" cy="526176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5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26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28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29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O58"/>
  <sheetViews>
    <sheetView showFormulas="false" showGridLines="true" showRowColHeaders="true" showZeros="true" rightToLeft="false" tabSelected="true" showOutlineSymbols="true" defaultGridColor="true" view="normal" topLeftCell="B22" colorId="64" zoomScale="160" zoomScaleNormal="160" zoomScalePageLayoutView="100" workbookViewId="0">
      <selection pane="topLeft" activeCell="F27" activeCellId="0" sqref="F27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14.64"/>
    <col collapsed="false" customWidth="true" hidden="false" outlineLevel="0" max="4" min="3" style="1" width="8.64"/>
    <col collapsed="false" customWidth="true" hidden="false" outlineLevel="0" max="5" min="5" style="2" width="1.93"/>
    <col collapsed="false" customWidth="true" hidden="false" outlineLevel="0" max="6" min="6" style="1" width="7.85"/>
    <col collapsed="false" customWidth="true" hidden="false" outlineLevel="0" max="7" min="7" style="1" width="15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85"/>
    <col collapsed="false" customWidth="true" hidden="false" outlineLevel="0" max="11" min="11" style="1" width="15.64"/>
    <col collapsed="false" customWidth="true" hidden="false" outlineLevel="0" max="12" min="12" style="1" width="10.64"/>
    <col collapsed="false" customWidth="true" hidden="false" outlineLevel="0" max="14" min="13" style="1" width="37.64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4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0" t="n">
        <v>170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2" t="n">
        <v>76</v>
      </c>
      <c r="D7" s="12"/>
      <c r="E7" s="12"/>
      <c r="F7" s="12"/>
      <c r="G7" s="12"/>
      <c r="H7" s="12"/>
      <c r="I7" s="12"/>
      <c r="J7" s="12"/>
      <c r="K7" s="12"/>
      <c r="L7" s="12"/>
      <c r="M7" s="12"/>
      <c r="N7" s="12"/>
      <c r="O7" s="13" t="s">
        <v>7</v>
      </c>
    </row>
    <row r="8" customFormat="false" ht="17.25" hidden="false" customHeight="true" outlineLevel="0" collapsed="false">
      <c r="B8" s="14" t="s">
        <v>9</v>
      </c>
      <c r="C8" s="15" t="n">
        <v>26.2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11</v>
      </c>
      <c r="C9" s="18" t="s">
        <v>12</v>
      </c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9"/>
    </row>
    <row r="10" customFormat="false" ht="17.25" hidden="false" customHeight="true" outlineLevel="0" collapsed="false">
      <c r="B10" s="7" t="s">
        <v>13</v>
      </c>
      <c r="C10" s="20" t="s">
        <v>14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1"/>
    </row>
    <row r="11" customFormat="false" ht="17.25" hidden="false" customHeight="true" outlineLevel="0" collapsed="false">
      <c r="B11" s="22" t="s">
        <v>15</v>
      </c>
      <c r="C11" s="20" t="s">
        <v>16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1"/>
    </row>
    <row r="12" customFormat="false" ht="17.25" hidden="false" customHeight="true" outlineLevel="0" collapsed="false">
      <c r="B12" s="7" t="s">
        <v>17</v>
      </c>
      <c r="C12" s="23" t="s">
        <v>18</v>
      </c>
      <c r="D12" s="23"/>
      <c r="E12" s="24" t="n">
        <v>1703</v>
      </c>
      <c r="F12" s="24"/>
      <c r="G12" s="25" t="s">
        <v>19</v>
      </c>
      <c r="H12" s="25"/>
      <c r="I12" s="25"/>
      <c r="J12" s="25"/>
      <c r="K12" s="25"/>
      <c r="L12" s="25"/>
      <c r="M12" s="25"/>
      <c r="N12" s="25"/>
      <c r="O12" s="26"/>
    </row>
    <row r="13" customFormat="false" ht="17.25" hidden="false" customHeight="true" outlineLevel="0" collapsed="false">
      <c r="B13" s="7"/>
      <c r="C13" s="27" t="s">
        <v>20</v>
      </c>
      <c r="D13" s="27"/>
      <c r="E13" s="28" t="n">
        <v>2433</v>
      </c>
      <c r="F13" s="28"/>
      <c r="G13" s="29" t="s">
        <v>21</v>
      </c>
      <c r="H13" s="29"/>
      <c r="I13" s="29"/>
      <c r="J13" s="29"/>
      <c r="K13" s="29"/>
      <c r="L13" s="29"/>
      <c r="M13" s="29"/>
      <c r="N13" s="29"/>
      <c r="O13" s="26"/>
    </row>
    <row r="14" customFormat="false" ht="17.25" hidden="false" customHeight="true" outlineLevel="0" collapsed="false">
      <c r="B14" s="7"/>
      <c r="C14" s="27" t="s">
        <v>22</v>
      </c>
      <c r="D14" s="27"/>
      <c r="E14" s="30" t="n">
        <v>0</v>
      </c>
      <c r="F14" s="30"/>
      <c r="G14" s="31" t="s">
        <v>23</v>
      </c>
      <c r="H14" s="31"/>
      <c r="I14" s="31"/>
      <c r="J14" s="31"/>
      <c r="K14" s="31"/>
      <c r="L14" s="31"/>
      <c r="M14" s="31"/>
      <c r="N14" s="31"/>
      <c r="O14" s="26"/>
    </row>
    <row r="15" customFormat="false" ht="17.25" hidden="false" customHeight="true" outlineLevel="0" collapsed="false">
      <c r="B15" s="7"/>
      <c r="C15" s="27" t="s">
        <v>24</v>
      </c>
      <c r="D15" s="27"/>
      <c r="E15" s="28" t="n">
        <v>2433</v>
      </c>
      <c r="F15" s="28"/>
      <c r="G15" s="31" t="s">
        <v>25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27" t="s">
        <v>26</v>
      </c>
      <c r="D16" s="27"/>
      <c r="E16" s="28" t="n">
        <v>1557</v>
      </c>
      <c r="F16" s="28"/>
      <c r="G16" s="31" t="s">
        <v>27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 t="s">
        <v>28</v>
      </c>
      <c r="C17" s="14"/>
      <c r="D17" s="14"/>
      <c r="E17" s="32" t="s">
        <v>29</v>
      </c>
      <c r="F17" s="32"/>
      <c r="G17" s="32"/>
      <c r="H17" s="32"/>
      <c r="I17" s="32" t="s">
        <v>30</v>
      </c>
      <c r="J17" s="32"/>
      <c r="K17" s="32"/>
      <c r="L17" s="32"/>
      <c r="M17" s="32" t="s">
        <v>31</v>
      </c>
      <c r="N17" s="32" t="s">
        <v>32</v>
      </c>
      <c r="O17" s="33"/>
    </row>
    <row r="18" customFormat="false" ht="17.25" hidden="false" customHeight="true" outlineLevel="0" collapsed="false">
      <c r="B18" s="7"/>
      <c r="C18" s="32" t="s">
        <v>33</v>
      </c>
      <c r="D18" s="32"/>
      <c r="E18" s="34" t="n">
        <v>2.5</v>
      </c>
      <c r="F18" s="34"/>
      <c r="G18" s="35" t="n">
        <v>76</v>
      </c>
      <c r="H18" s="36" t="n">
        <v>190</v>
      </c>
      <c r="I18" s="34" t="n">
        <v>1.5</v>
      </c>
      <c r="J18" s="34"/>
      <c r="K18" s="35" t="n">
        <v>76</v>
      </c>
      <c r="L18" s="36" t="n">
        <v>114</v>
      </c>
      <c r="M18" s="37" t="s">
        <v>34</v>
      </c>
      <c r="N18" s="37" t="s">
        <v>35</v>
      </c>
      <c r="O18" s="38"/>
    </row>
    <row r="19" customFormat="false" ht="17.25" hidden="false" customHeight="true" outlineLevel="0" collapsed="false">
      <c r="B19" s="7"/>
      <c r="C19" s="32"/>
      <c r="D19" s="32"/>
      <c r="E19" s="34"/>
      <c r="F19" s="34"/>
      <c r="G19" s="35"/>
      <c r="H19" s="36"/>
      <c r="I19" s="34"/>
      <c r="J19" s="34"/>
      <c r="K19" s="35"/>
      <c r="L19" s="36"/>
      <c r="M19" s="37"/>
      <c r="N19" s="37"/>
      <c r="O19" s="38"/>
    </row>
    <row r="20" customFormat="false" ht="17.25" hidden="false" customHeight="true" outlineLevel="0" collapsed="false">
      <c r="B20" s="7" t="s">
        <v>36</v>
      </c>
      <c r="C20" s="32" t="s">
        <v>37</v>
      </c>
      <c r="D20" s="32"/>
      <c r="E20" s="18" t="s">
        <v>38</v>
      </c>
      <c r="F20" s="18"/>
      <c r="G20" s="18"/>
      <c r="H20" s="18"/>
      <c r="I20" s="18"/>
      <c r="J20" s="18"/>
      <c r="K20" s="18"/>
      <c r="L20" s="18"/>
      <c r="M20" s="18"/>
      <c r="N20" s="18"/>
      <c r="O20" s="39"/>
    </row>
    <row r="21" customFormat="false" ht="17.25" hidden="false" customHeight="true" outlineLevel="0" collapsed="false">
      <c r="B21" s="7"/>
      <c r="C21" s="32" t="s">
        <v>39</v>
      </c>
      <c r="D21" s="32"/>
      <c r="E21" s="18" t="s">
        <v>40</v>
      </c>
      <c r="F21" s="18"/>
      <c r="G21" s="18"/>
      <c r="H21" s="18"/>
      <c r="I21" s="18"/>
      <c r="J21" s="18"/>
      <c r="K21" s="18"/>
      <c r="L21" s="18"/>
      <c r="M21" s="18"/>
      <c r="N21" s="18"/>
      <c r="O21" s="39"/>
    </row>
    <row r="22" customFormat="false" ht="17.25" hidden="false" customHeight="true" outlineLevel="0" collapsed="false">
      <c r="A22" s="4" t="s">
        <v>5</v>
      </c>
      <c r="O22" s="4" t="s">
        <v>7</v>
      </c>
    </row>
    <row r="23" customFormat="false" ht="17.25" hidden="false" customHeight="true" outlineLevel="0" collapsed="false">
      <c r="B23" s="40" t="s">
        <v>41</v>
      </c>
      <c r="C23" s="40"/>
      <c r="D23" s="40"/>
      <c r="E23" s="40"/>
      <c r="F23" s="40"/>
      <c r="G23" s="40"/>
      <c r="H23" s="40"/>
      <c r="I23" s="40"/>
      <c r="J23" s="40"/>
      <c r="K23" s="40"/>
      <c r="L23" s="40"/>
      <c r="M23" s="40"/>
      <c r="N23" s="40"/>
    </row>
    <row r="24" customFormat="false" ht="17.25" hidden="false" customHeight="true" outlineLevel="0" collapsed="false">
      <c r="B24" s="41" t="s">
        <v>42</v>
      </c>
      <c r="C24" s="41"/>
      <c r="D24" s="41"/>
      <c r="E24" s="41"/>
      <c r="F24" s="41"/>
      <c r="G24" s="41"/>
      <c r="H24" s="41"/>
      <c r="I24" s="41"/>
      <c r="J24" s="41"/>
      <c r="K24" s="41"/>
      <c r="L24" s="41"/>
      <c r="M24" s="41"/>
      <c r="N24" s="41"/>
    </row>
    <row r="25" customFormat="false" ht="17.25" hidden="false" customHeight="true" outlineLevel="0" collapsed="false">
      <c r="B25" s="42" t="s">
        <v>43</v>
      </c>
      <c r="C25" s="42"/>
      <c r="D25" s="42"/>
      <c r="E25" s="42" t="s">
        <v>29</v>
      </c>
      <c r="F25" s="42"/>
      <c r="G25" s="42"/>
      <c r="H25" s="42"/>
      <c r="I25" s="43"/>
      <c r="J25" s="44" t="s">
        <v>30</v>
      </c>
      <c r="K25" s="44"/>
      <c r="L25" s="44"/>
      <c r="M25" s="45" t="s">
        <v>31</v>
      </c>
      <c r="N25" s="46" t="s">
        <v>44</v>
      </c>
    </row>
    <row r="26" customFormat="false" ht="17.25" hidden="false" customHeight="true" outlineLevel="0" collapsed="false">
      <c r="B26" s="7" t="s">
        <v>45</v>
      </c>
      <c r="C26" s="7"/>
      <c r="D26" s="7"/>
      <c r="E26" s="47" t="n">
        <v>0</v>
      </c>
      <c r="F26" s="47"/>
      <c r="G26" s="47"/>
      <c r="H26" s="47"/>
      <c r="I26" s="48" t="n">
        <v>0</v>
      </c>
      <c r="J26" s="48"/>
      <c r="K26" s="48"/>
      <c r="L26" s="48"/>
      <c r="M26" s="49" t="s">
        <v>46</v>
      </c>
      <c r="N26" s="49" t="s">
        <v>47</v>
      </c>
    </row>
    <row r="27" customFormat="false" ht="17.25" hidden="false" customHeight="true" outlineLevel="0" collapsed="false">
      <c r="B27" s="7"/>
      <c r="C27" s="7"/>
      <c r="D27" s="7"/>
      <c r="E27" s="50" t="s">
        <v>48</v>
      </c>
      <c r="F27" s="51" t="n">
        <v>0</v>
      </c>
      <c r="G27" s="51"/>
      <c r="H27" s="51"/>
      <c r="I27" s="50" t="s">
        <v>48</v>
      </c>
      <c r="J27" s="52" t="s">
        <v>49</v>
      </c>
      <c r="K27" s="52"/>
      <c r="L27" s="52"/>
      <c r="M27" s="53" t="s">
        <v>50</v>
      </c>
      <c r="N27" s="53" t="s">
        <v>51</v>
      </c>
    </row>
    <row r="28" customFormat="false" ht="17.25" hidden="false" customHeight="true" outlineLevel="0" collapsed="false">
      <c r="B28" s="7"/>
      <c r="C28" s="7"/>
      <c r="D28" s="7"/>
      <c r="E28" s="50" t="s">
        <v>52</v>
      </c>
      <c r="F28" s="54" t="n">
        <v>0</v>
      </c>
      <c r="G28" s="54"/>
      <c r="H28" s="54"/>
      <c r="I28" s="50" t="s">
        <v>52</v>
      </c>
      <c r="J28" s="52" t="s">
        <v>53</v>
      </c>
      <c r="K28" s="52"/>
      <c r="L28" s="52"/>
      <c r="M28" s="53"/>
      <c r="N28" s="53"/>
    </row>
    <row r="29" customFormat="false" ht="17.25" hidden="false" customHeight="true" outlineLevel="0" collapsed="false">
      <c r="B29" s="7"/>
      <c r="C29" s="7"/>
      <c r="D29" s="7"/>
      <c r="E29" s="50" t="s">
        <v>54</v>
      </c>
      <c r="F29" s="55" t="n">
        <v>0</v>
      </c>
      <c r="G29" s="55"/>
      <c r="H29" s="55"/>
      <c r="I29" s="50" t="s">
        <v>54</v>
      </c>
      <c r="J29" s="56" t="n">
        <v>0</v>
      </c>
      <c r="K29" s="56"/>
      <c r="L29" s="56"/>
      <c r="M29" s="57" t="s">
        <v>55</v>
      </c>
      <c r="N29" s="57" t="s">
        <v>56</v>
      </c>
    </row>
    <row r="30" customFormat="false" ht="17.25" hidden="false" customHeight="true" outlineLevel="0" collapsed="false">
      <c r="B30" s="7"/>
      <c r="C30" s="7"/>
      <c r="D30" s="7"/>
      <c r="E30" s="50" t="s">
        <v>57</v>
      </c>
      <c r="F30" s="58" t="n">
        <v>0</v>
      </c>
      <c r="G30" s="58"/>
      <c r="H30" s="58"/>
      <c r="I30" s="50" t="s">
        <v>57</v>
      </c>
      <c r="J30" s="59" t="n">
        <v>0</v>
      </c>
      <c r="K30" s="59"/>
      <c r="L30" s="59"/>
      <c r="M30" s="57"/>
      <c r="N30" s="57"/>
    </row>
    <row r="31" customFormat="false" ht="17.25" hidden="false" customHeight="true" outlineLevel="0" collapsed="false">
      <c r="B31" s="7"/>
      <c r="C31" s="7"/>
      <c r="D31" s="7"/>
      <c r="E31" s="50" t="s">
        <v>58</v>
      </c>
      <c r="F31" s="60" t="n">
        <v>0</v>
      </c>
      <c r="G31" s="60"/>
      <c r="H31" s="60"/>
      <c r="I31" s="61" t="s">
        <v>59</v>
      </c>
      <c r="J31" s="61"/>
      <c r="K31" s="61"/>
      <c r="L31" s="61"/>
      <c r="M31" s="57"/>
      <c r="N31" s="57"/>
    </row>
    <row r="32" customFormat="false" ht="17.25" hidden="false" customHeight="true" outlineLevel="0" collapsed="false">
      <c r="B32" s="7"/>
      <c r="C32" s="7"/>
      <c r="D32" s="7"/>
      <c r="E32" s="50" t="s">
        <v>60</v>
      </c>
      <c r="F32" s="62" t="n">
        <v>0</v>
      </c>
      <c r="G32" s="62"/>
      <c r="H32" s="62"/>
      <c r="I32" s="61"/>
      <c r="J32" s="61"/>
      <c r="K32" s="61"/>
      <c r="L32" s="61"/>
      <c r="M32" s="63"/>
      <c r="N32" s="64"/>
    </row>
    <row r="33" customFormat="false" ht="17.25" hidden="false" customHeight="true" outlineLevel="0" collapsed="false">
      <c r="B33" s="7"/>
      <c r="C33" s="7"/>
      <c r="D33" s="7"/>
      <c r="E33" s="50" t="s">
        <v>61</v>
      </c>
      <c r="F33" s="65" t="n">
        <v>0</v>
      </c>
      <c r="G33" s="65"/>
      <c r="H33" s="65"/>
      <c r="I33" s="61"/>
      <c r="J33" s="61"/>
      <c r="K33" s="61"/>
      <c r="L33" s="61"/>
      <c r="M33" s="53" t="s">
        <v>62</v>
      </c>
      <c r="N33" s="53" t="s">
        <v>63</v>
      </c>
    </row>
    <row r="34" customFormat="false" ht="17.25" hidden="false" customHeight="true" outlineLevel="0" collapsed="false">
      <c r="B34" s="66" t="s">
        <v>64</v>
      </c>
      <c r="C34" s="66"/>
      <c r="D34" s="66"/>
      <c r="E34" s="67" t="n">
        <v>0</v>
      </c>
      <c r="F34" s="67"/>
      <c r="G34" s="67"/>
      <c r="H34" s="67"/>
      <c r="I34" s="68" t="n">
        <v>0</v>
      </c>
      <c r="J34" s="68"/>
      <c r="K34" s="68"/>
      <c r="L34" s="68"/>
      <c r="M34" s="53"/>
      <c r="N34" s="53"/>
    </row>
    <row r="35" customFormat="false" ht="17.25" hidden="false" customHeight="true" outlineLevel="0" collapsed="false">
      <c r="B35" s="66"/>
      <c r="C35" s="66"/>
      <c r="D35" s="66"/>
      <c r="E35" s="69" t="s">
        <v>48</v>
      </c>
      <c r="F35" s="70" t="n">
        <v>0</v>
      </c>
      <c r="G35" s="70"/>
      <c r="H35" s="70"/>
      <c r="I35" s="69" t="s">
        <v>48</v>
      </c>
      <c r="J35" s="71" t="n">
        <v>0</v>
      </c>
      <c r="K35" s="71"/>
      <c r="L35" s="71"/>
      <c r="M35" s="63"/>
      <c r="N35" s="72"/>
    </row>
    <row r="36" customFormat="false" ht="17.25" hidden="false" customHeight="true" outlineLevel="0" collapsed="false">
      <c r="B36" s="66"/>
      <c r="C36" s="66"/>
      <c r="D36" s="66"/>
      <c r="E36" s="69" t="s">
        <v>52</v>
      </c>
      <c r="F36" s="73" t="n">
        <v>0</v>
      </c>
      <c r="G36" s="73"/>
      <c r="H36" s="73"/>
      <c r="I36" s="74" t="s">
        <v>65</v>
      </c>
      <c r="J36" s="74"/>
      <c r="K36" s="74"/>
      <c r="L36" s="74"/>
      <c r="M36" s="53" t="s">
        <v>66</v>
      </c>
      <c r="N36" s="72"/>
    </row>
    <row r="37" customFormat="false" ht="17.25" hidden="false" customHeight="true" outlineLevel="0" collapsed="false">
      <c r="B37" s="66"/>
      <c r="C37" s="66"/>
      <c r="D37" s="66"/>
      <c r="E37" s="69" t="s">
        <v>54</v>
      </c>
      <c r="F37" s="75" t="n">
        <v>0</v>
      </c>
      <c r="G37" s="75"/>
      <c r="H37" s="75"/>
      <c r="I37" s="74"/>
      <c r="J37" s="74"/>
      <c r="K37" s="74"/>
      <c r="L37" s="74"/>
      <c r="M37" s="53"/>
      <c r="N37" s="76"/>
    </row>
    <row r="38" customFormat="false" ht="17.25" hidden="false" customHeight="true" outlineLevel="0" collapsed="false">
      <c r="B38" s="66"/>
      <c r="C38" s="66"/>
      <c r="D38" s="66"/>
      <c r="E38" s="69" t="s">
        <v>57</v>
      </c>
      <c r="F38" s="77" t="n">
        <v>0</v>
      </c>
      <c r="G38" s="77"/>
      <c r="H38" s="77"/>
      <c r="I38" s="74"/>
      <c r="J38" s="74"/>
      <c r="K38" s="74"/>
      <c r="L38" s="74"/>
      <c r="M38" s="78" t="s">
        <v>67</v>
      </c>
      <c r="N38" s="79" t="s">
        <v>67</v>
      </c>
    </row>
    <row r="39" customFormat="false" ht="17.25" hidden="false" customHeight="true" outlineLevel="0" collapsed="false">
      <c r="B39" s="66"/>
      <c r="C39" s="66"/>
      <c r="D39" s="66"/>
      <c r="E39" s="69" t="s">
        <v>58</v>
      </c>
      <c r="F39" s="80" t="n">
        <v>0</v>
      </c>
      <c r="G39" s="80"/>
      <c r="H39" s="80"/>
      <c r="I39" s="74"/>
      <c r="J39" s="74"/>
      <c r="K39" s="74"/>
      <c r="L39" s="74"/>
      <c r="M39" s="49" t="s">
        <v>68</v>
      </c>
      <c r="N39" s="49" t="s">
        <v>69</v>
      </c>
    </row>
    <row r="40" customFormat="false" ht="17.25" hidden="false" customHeight="true" outlineLevel="0" collapsed="false">
      <c r="B40" s="81" t="s">
        <v>70</v>
      </c>
      <c r="C40" s="81"/>
      <c r="D40" s="81"/>
      <c r="E40" s="82" t="n">
        <v>0</v>
      </c>
      <c r="F40" s="82"/>
      <c r="G40" s="82"/>
      <c r="H40" s="82"/>
      <c r="I40" s="83" t="n">
        <v>0</v>
      </c>
      <c r="J40" s="83"/>
      <c r="K40" s="83"/>
      <c r="L40" s="83"/>
      <c r="M40" s="53" t="s">
        <v>71</v>
      </c>
      <c r="N40" s="53" t="s">
        <v>72</v>
      </c>
    </row>
    <row r="41" customFormat="false" ht="17.25" hidden="false" customHeight="true" outlineLevel="0" collapsed="false">
      <c r="B41" s="81"/>
      <c r="C41" s="81"/>
      <c r="D41" s="81"/>
      <c r="E41" s="84" t="s">
        <v>48</v>
      </c>
      <c r="F41" s="85" t="n">
        <v>0</v>
      </c>
      <c r="G41" s="85"/>
      <c r="H41" s="85"/>
      <c r="I41" s="86" t="s">
        <v>48</v>
      </c>
      <c r="J41" s="87" t="n">
        <v>0</v>
      </c>
      <c r="K41" s="87"/>
      <c r="L41" s="87"/>
      <c r="M41" s="53"/>
      <c r="N41" s="53"/>
    </row>
    <row r="42" customFormat="false" ht="17.25" hidden="false" customHeight="true" outlineLevel="0" collapsed="false">
      <c r="B42" s="81"/>
      <c r="C42" s="81"/>
      <c r="D42" s="81"/>
      <c r="E42" s="84" t="s">
        <v>52</v>
      </c>
      <c r="F42" s="88" t="n">
        <v>0</v>
      </c>
      <c r="G42" s="88"/>
      <c r="H42" s="88"/>
      <c r="I42" s="89" t="s">
        <v>73</v>
      </c>
      <c r="J42" s="89"/>
      <c r="K42" s="89"/>
      <c r="L42" s="89"/>
      <c r="M42" s="53"/>
      <c r="N42" s="53"/>
    </row>
    <row r="43" customFormat="false" ht="17.25" hidden="false" customHeight="true" outlineLevel="0" collapsed="false">
      <c r="B43" s="81"/>
      <c r="C43" s="81"/>
      <c r="D43" s="81"/>
      <c r="E43" s="84" t="s">
        <v>54</v>
      </c>
      <c r="F43" s="90" t="n">
        <v>0</v>
      </c>
      <c r="G43" s="90"/>
      <c r="H43" s="90"/>
      <c r="I43" s="89"/>
      <c r="J43" s="89"/>
      <c r="K43" s="89"/>
      <c r="L43" s="89"/>
      <c r="M43" s="57" t="s">
        <v>74</v>
      </c>
      <c r="N43" s="57" t="s">
        <v>75</v>
      </c>
    </row>
    <row r="44" customFormat="false" ht="17.25" hidden="false" customHeight="true" outlineLevel="0" collapsed="false">
      <c r="B44" s="81"/>
      <c r="C44" s="81"/>
      <c r="D44" s="81"/>
      <c r="E44" s="84" t="s">
        <v>57</v>
      </c>
      <c r="F44" s="91" t="n">
        <v>0</v>
      </c>
      <c r="G44" s="91"/>
      <c r="H44" s="91"/>
      <c r="I44" s="89"/>
      <c r="J44" s="89"/>
      <c r="K44" s="89"/>
      <c r="L44" s="89"/>
      <c r="M44" s="57"/>
      <c r="N44" s="57"/>
    </row>
    <row r="45" customFormat="false" ht="17.25" hidden="false" customHeight="true" outlineLevel="0" collapsed="false">
      <c r="B45" s="81"/>
      <c r="C45" s="81"/>
      <c r="D45" s="81"/>
      <c r="E45" s="84" t="s">
        <v>58</v>
      </c>
      <c r="F45" s="92" t="n">
        <v>0</v>
      </c>
      <c r="G45" s="92"/>
      <c r="H45" s="92"/>
      <c r="I45" s="89"/>
      <c r="J45" s="89"/>
      <c r="K45" s="89"/>
      <c r="L45" s="89"/>
      <c r="M45" s="53" t="s">
        <v>76</v>
      </c>
      <c r="N45" s="93" t="s">
        <v>77</v>
      </c>
    </row>
    <row r="46" customFormat="false" ht="17.25" hidden="false" customHeight="true" outlineLevel="0" collapsed="false">
      <c r="B46" s="94" t="s">
        <v>78</v>
      </c>
      <c r="C46" s="94"/>
      <c r="D46" s="94"/>
      <c r="E46" s="95" t="n">
        <v>0</v>
      </c>
      <c r="F46" s="95"/>
      <c r="G46" s="95"/>
      <c r="H46" s="95"/>
      <c r="I46" s="48" t="n">
        <v>0</v>
      </c>
      <c r="J46" s="48"/>
      <c r="K46" s="48"/>
      <c r="L46" s="48"/>
      <c r="M46" s="53"/>
      <c r="N46" s="93"/>
    </row>
    <row r="47" customFormat="false" ht="17.25" hidden="false" customHeight="true" outlineLevel="0" collapsed="false">
      <c r="B47" s="94"/>
      <c r="C47" s="94"/>
      <c r="D47" s="94"/>
      <c r="E47" s="96" t="s">
        <v>48</v>
      </c>
      <c r="F47" s="97" t="s">
        <v>79</v>
      </c>
      <c r="G47" s="97"/>
      <c r="H47" s="97"/>
      <c r="I47" s="98" t="s">
        <v>48</v>
      </c>
      <c r="J47" s="56" t="n">
        <v>0</v>
      </c>
      <c r="K47" s="56"/>
      <c r="L47" s="56"/>
      <c r="M47" s="57" t="s">
        <v>80</v>
      </c>
      <c r="N47" s="99"/>
    </row>
    <row r="48" customFormat="false" ht="17.25" hidden="false" customHeight="true" outlineLevel="0" collapsed="false">
      <c r="B48" s="94"/>
      <c r="C48" s="94"/>
      <c r="D48" s="94"/>
      <c r="E48" s="100" t="s">
        <v>52</v>
      </c>
      <c r="F48" s="97" t="s">
        <v>81</v>
      </c>
      <c r="G48" s="97"/>
      <c r="H48" s="97"/>
      <c r="I48" s="101" t="s">
        <v>52</v>
      </c>
      <c r="J48" s="102" t="s">
        <v>82</v>
      </c>
      <c r="K48" s="102"/>
      <c r="L48" s="102"/>
      <c r="M48" s="57"/>
      <c r="N48" s="76"/>
    </row>
    <row r="49" customFormat="false" ht="17.25" hidden="false" customHeight="true" outlineLevel="0" collapsed="false">
      <c r="B49" s="103" t="s">
        <v>83</v>
      </c>
      <c r="C49" s="103"/>
      <c r="D49" s="103"/>
      <c r="E49" s="104" t="s">
        <v>84</v>
      </c>
      <c r="F49" s="104"/>
      <c r="G49" s="104"/>
      <c r="H49" s="104"/>
      <c r="I49" s="105" t="s">
        <v>85</v>
      </c>
      <c r="J49" s="105"/>
      <c r="K49" s="105"/>
      <c r="L49" s="105"/>
      <c r="M49" s="106" t="s">
        <v>86</v>
      </c>
      <c r="N49" s="76"/>
    </row>
    <row r="50" customFormat="false" ht="17.25" hidden="false" customHeight="true" outlineLevel="0" collapsed="false">
      <c r="B50" s="103"/>
      <c r="C50" s="103"/>
      <c r="D50" s="103"/>
      <c r="E50" s="104"/>
      <c r="F50" s="104"/>
      <c r="G50" s="104"/>
      <c r="H50" s="104"/>
      <c r="I50" s="105"/>
      <c r="J50" s="105"/>
      <c r="K50" s="105"/>
      <c r="L50" s="105"/>
      <c r="M50" s="107" t="s">
        <v>87</v>
      </c>
      <c r="N50" s="76"/>
    </row>
    <row r="51" customFormat="false" ht="17.25" hidden="false" customHeight="true" outlineLevel="0" collapsed="false">
      <c r="B51" s="103"/>
      <c r="C51" s="103"/>
      <c r="D51" s="103"/>
      <c r="E51" s="104"/>
      <c r="F51" s="104"/>
      <c r="G51" s="104"/>
      <c r="H51" s="104"/>
      <c r="I51" s="105"/>
      <c r="J51" s="105"/>
      <c r="K51" s="105"/>
      <c r="L51" s="105"/>
      <c r="M51" s="107"/>
      <c r="N51" s="108"/>
    </row>
    <row r="52" customFormat="false" ht="17.25" hidden="false" customHeight="true" outlineLevel="0" collapsed="false">
      <c r="B52" s="42" t="s">
        <v>88</v>
      </c>
      <c r="C52" s="42"/>
      <c r="D52" s="42"/>
      <c r="E52" s="109" t="n">
        <v>106.25</v>
      </c>
      <c r="F52" s="109"/>
      <c r="G52" s="109"/>
      <c r="H52" s="109"/>
      <c r="I52" s="110" t="n">
        <v>75</v>
      </c>
      <c r="J52" s="110"/>
      <c r="K52" s="110"/>
      <c r="L52" s="110"/>
      <c r="M52" s="111" t="s">
        <v>89</v>
      </c>
      <c r="N52" s="111" t="s">
        <v>90</v>
      </c>
    </row>
    <row r="53" customFormat="false" ht="17.25" hidden="false" customHeight="true" outlineLevel="0" collapsed="false">
      <c r="A53" s="4" t="s">
        <v>5</v>
      </c>
      <c r="O53" s="4" t="s">
        <v>7</v>
      </c>
    </row>
    <row r="54" customFormat="false" ht="17.25" hidden="false" customHeight="true" outlineLevel="0" collapsed="false">
      <c r="B54" s="112" t="s">
        <v>91</v>
      </c>
      <c r="C54" s="112"/>
      <c r="D54" s="112"/>
      <c r="E54" s="112"/>
      <c r="F54" s="112"/>
      <c r="G54" s="112"/>
      <c r="H54" s="112"/>
      <c r="I54" s="112"/>
      <c r="J54" s="112"/>
      <c r="K54" s="112"/>
      <c r="L54" s="112"/>
      <c r="M54" s="112"/>
      <c r="N54" s="112"/>
    </row>
    <row r="55" customFormat="false" ht="17.25" hidden="false" customHeight="true" outlineLevel="0" collapsed="false">
      <c r="B55" s="113" t="s">
        <v>92</v>
      </c>
      <c r="C55" s="113"/>
      <c r="D55" s="113"/>
      <c r="E55" s="18" t="s">
        <v>40</v>
      </c>
      <c r="F55" s="18"/>
      <c r="G55" s="18"/>
      <c r="H55" s="18"/>
      <c r="I55" s="18"/>
      <c r="J55" s="18"/>
      <c r="K55" s="18"/>
      <c r="L55" s="18"/>
      <c r="M55" s="18"/>
      <c r="N55" s="18"/>
    </row>
    <row r="56" customFormat="false" ht="17.25" hidden="false" customHeight="true" outlineLevel="0" collapsed="false">
      <c r="B56" s="113" t="s">
        <v>93</v>
      </c>
      <c r="C56" s="113"/>
      <c r="D56" s="113"/>
      <c r="E56" s="114" t="s">
        <v>94</v>
      </c>
      <c r="F56" s="114"/>
      <c r="G56" s="114"/>
      <c r="H56" s="114"/>
      <c r="I56" s="114"/>
      <c r="J56" s="114"/>
      <c r="K56" s="114"/>
      <c r="L56" s="114"/>
      <c r="M56" s="114"/>
      <c r="N56" s="114"/>
    </row>
    <row r="57" customFormat="false" ht="17.25" hidden="false" customHeight="true" outlineLevel="0" collapsed="false">
      <c r="B57" s="113" t="s">
        <v>95</v>
      </c>
      <c r="C57" s="113"/>
      <c r="D57" s="113"/>
      <c r="E57" s="115" t="s">
        <v>96</v>
      </c>
      <c r="F57" s="115"/>
      <c r="G57" s="115"/>
      <c r="H57" s="115"/>
      <c r="I57" s="115"/>
      <c r="J57" s="115"/>
      <c r="K57" s="115"/>
      <c r="L57" s="115"/>
      <c r="M57" s="115"/>
      <c r="N57" s="115"/>
    </row>
    <row r="58" customFormat="false" ht="17.25" hidden="false" customHeight="true" outlineLevel="0" collapsed="false">
      <c r="B58" s="116" t="s">
        <v>97</v>
      </c>
      <c r="C58" s="116"/>
      <c r="D58" s="116"/>
      <c r="E58" s="115" t="s">
        <v>98</v>
      </c>
      <c r="F58" s="115"/>
      <c r="G58" s="115"/>
      <c r="H58" s="115"/>
      <c r="I58" s="115"/>
      <c r="J58" s="115"/>
      <c r="K58" s="115"/>
      <c r="L58" s="115"/>
      <c r="M58" s="115"/>
      <c r="N58" s="115"/>
    </row>
  </sheetData>
  <mergeCells count="119">
    <mergeCell ref="B4:N4"/>
    <mergeCell ref="C5:N5"/>
    <mergeCell ref="C6:N6"/>
    <mergeCell ref="C7:N7"/>
    <mergeCell ref="D8:N8"/>
    <mergeCell ref="C9:N9"/>
    <mergeCell ref="C10:N10"/>
    <mergeCell ref="C11:N11"/>
    <mergeCell ref="B12:B16"/>
    <mergeCell ref="C12:D12"/>
    <mergeCell ref="E12:F12"/>
    <mergeCell ref="G12:N12"/>
    <mergeCell ref="C13:D13"/>
    <mergeCell ref="E13:F13"/>
    <mergeCell ref="G13:N13"/>
    <mergeCell ref="C14:D14"/>
    <mergeCell ref="E14:F14"/>
    <mergeCell ref="G14:N14"/>
    <mergeCell ref="C15:D15"/>
    <mergeCell ref="E15:F15"/>
    <mergeCell ref="G15:N15"/>
    <mergeCell ref="C16:D16"/>
    <mergeCell ref="E16:F16"/>
    <mergeCell ref="G16:N16"/>
    <mergeCell ref="B17:B19"/>
    <mergeCell ref="C17:D17"/>
    <mergeCell ref="E17:H17"/>
    <mergeCell ref="I17:L17"/>
    <mergeCell ref="C18:D19"/>
    <mergeCell ref="E18:F19"/>
    <mergeCell ref="G18:G19"/>
    <mergeCell ref="H18:H19"/>
    <mergeCell ref="I18:J19"/>
    <mergeCell ref="K18:K19"/>
    <mergeCell ref="L18:L19"/>
    <mergeCell ref="M18:M19"/>
    <mergeCell ref="N18:N19"/>
    <mergeCell ref="B20:B21"/>
    <mergeCell ref="C20:D20"/>
    <mergeCell ref="E20:N20"/>
    <mergeCell ref="C21:D21"/>
    <mergeCell ref="E21:N21"/>
    <mergeCell ref="B23:N23"/>
    <mergeCell ref="B24:N24"/>
    <mergeCell ref="B25:D25"/>
    <mergeCell ref="E25:H25"/>
    <mergeCell ref="J25:L25"/>
    <mergeCell ref="B26:D33"/>
    <mergeCell ref="E26:H26"/>
    <mergeCell ref="I26:L26"/>
    <mergeCell ref="F27:H27"/>
    <mergeCell ref="J27:L27"/>
    <mergeCell ref="M27:M28"/>
    <mergeCell ref="N27:N28"/>
    <mergeCell ref="F28:H28"/>
    <mergeCell ref="J28:L28"/>
    <mergeCell ref="F29:H29"/>
    <mergeCell ref="J29:L29"/>
    <mergeCell ref="M29:M31"/>
    <mergeCell ref="N29:N31"/>
    <mergeCell ref="F30:H30"/>
    <mergeCell ref="J30:L30"/>
    <mergeCell ref="F31:H31"/>
    <mergeCell ref="I31:L33"/>
    <mergeCell ref="F32:H32"/>
    <mergeCell ref="F33:H33"/>
    <mergeCell ref="M33:M34"/>
    <mergeCell ref="N33:N34"/>
    <mergeCell ref="B34:D39"/>
    <mergeCell ref="E34:H34"/>
    <mergeCell ref="I34:L34"/>
    <mergeCell ref="F35:H35"/>
    <mergeCell ref="J35:L35"/>
    <mergeCell ref="F36:H36"/>
    <mergeCell ref="I36:L39"/>
    <mergeCell ref="M36:M37"/>
    <mergeCell ref="F37:H37"/>
    <mergeCell ref="F38:H38"/>
    <mergeCell ref="F39:H39"/>
    <mergeCell ref="B40:D45"/>
    <mergeCell ref="E40:H40"/>
    <mergeCell ref="I40:L40"/>
    <mergeCell ref="M40:M42"/>
    <mergeCell ref="N40:N42"/>
    <mergeCell ref="F41:H41"/>
    <mergeCell ref="J41:L41"/>
    <mergeCell ref="F42:H42"/>
    <mergeCell ref="I42:L45"/>
    <mergeCell ref="F43:H43"/>
    <mergeCell ref="M43:M44"/>
    <mergeCell ref="N43:N44"/>
    <mergeCell ref="F44:H44"/>
    <mergeCell ref="F45:H45"/>
    <mergeCell ref="M45:M46"/>
    <mergeCell ref="N45:N46"/>
    <mergeCell ref="B46:D48"/>
    <mergeCell ref="E46:H46"/>
    <mergeCell ref="I46:L46"/>
    <mergeCell ref="F47:H47"/>
    <mergeCell ref="J47:L47"/>
    <mergeCell ref="M47:M48"/>
    <mergeCell ref="F48:H48"/>
    <mergeCell ref="J48:L48"/>
    <mergeCell ref="B49:D51"/>
    <mergeCell ref="E49:H51"/>
    <mergeCell ref="I49:L51"/>
    <mergeCell ref="M50:M51"/>
    <mergeCell ref="B52:D52"/>
    <mergeCell ref="E52:H52"/>
    <mergeCell ref="I52:L52"/>
    <mergeCell ref="B54:N54"/>
    <mergeCell ref="B55:D55"/>
    <mergeCell ref="E55:N55"/>
    <mergeCell ref="B56:D56"/>
    <mergeCell ref="E56:N56"/>
    <mergeCell ref="B57:D57"/>
    <mergeCell ref="E57:N57"/>
    <mergeCell ref="B58:D58"/>
    <mergeCell ref="E58:N58"/>
  </mergeCells>
  <conditionalFormatting sqref="E14:F14">
    <cfRule type="cellIs" priority="2" operator="greaterThan" aboveAverage="0" equalAverage="0" bottom="0" percent="0" rank="0" text="" dxfId="0">
      <formula>0</formula>
    </cfRule>
  </conditionalFormatting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O58"/>
  <sheetViews>
    <sheetView showFormulas="false" showGridLines="true" showRowColHeaders="true" showZeros="true" rightToLeft="false" tabSelected="false" showOutlineSymbols="true" defaultGridColor="true" view="normal" topLeftCell="B4" colorId="64" zoomScale="160" zoomScaleNormal="160" zoomScalePageLayoutView="100" workbookViewId="0">
      <selection pane="topLeft" activeCell="N33" activeCellId="0" sqref="N33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14.64"/>
    <col collapsed="false" customWidth="true" hidden="false" outlineLevel="0" max="4" min="3" style="1" width="8.64"/>
    <col collapsed="false" customWidth="true" hidden="false" outlineLevel="0" max="5" min="5" style="2" width="1.93"/>
    <col collapsed="false" customWidth="true" hidden="false" outlineLevel="0" max="6" min="6" style="1" width="7.85"/>
    <col collapsed="false" customWidth="true" hidden="false" outlineLevel="0" max="7" min="7" style="1" width="15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85"/>
    <col collapsed="false" customWidth="true" hidden="false" outlineLevel="0" max="11" min="11" style="1" width="15.64"/>
    <col collapsed="false" customWidth="true" hidden="false" outlineLevel="0" max="12" min="12" style="1" width="10.64"/>
    <col collapsed="false" customWidth="true" hidden="false" outlineLevel="0" max="14" min="13" style="1" width="37.64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11</v>
      </c>
      <c r="C9" s="18" t="s">
        <v>12</v>
      </c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9"/>
    </row>
    <row r="10" customFormat="false" ht="17.25" hidden="false" customHeight="true" outlineLevel="0" collapsed="false">
      <c r="B10" s="7" t="s">
        <v>13</v>
      </c>
      <c r="C10" s="20" t="s">
        <v>14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1"/>
    </row>
    <row r="11" customFormat="false" ht="17.25" hidden="false" customHeight="true" outlineLevel="0" collapsed="false">
      <c r="B11" s="22" t="s">
        <v>15</v>
      </c>
      <c r="C11" s="20" t="s">
        <v>16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1"/>
    </row>
    <row r="12" customFormat="false" ht="17.25" hidden="false" customHeight="true" outlineLevel="0" collapsed="false">
      <c r="B12" s="7" t="s">
        <v>17</v>
      </c>
      <c r="C12" s="23" t="s">
        <v>18</v>
      </c>
      <c r="D12" s="23"/>
      <c r="E12" s="24" t="n">
        <v>1384</v>
      </c>
      <c r="F12" s="24"/>
      <c r="G12" s="25" t="s">
        <v>19</v>
      </c>
      <c r="H12" s="25"/>
      <c r="I12" s="25"/>
      <c r="J12" s="25"/>
      <c r="K12" s="25"/>
      <c r="L12" s="25"/>
      <c r="M12" s="25"/>
      <c r="N12" s="25"/>
      <c r="O12" s="26"/>
    </row>
    <row r="13" customFormat="false" ht="17.25" hidden="false" customHeight="true" outlineLevel="0" collapsed="false">
      <c r="B13" s="7"/>
      <c r="C13" s="27" t="s">
        <v>20</v>
      </c>
      <c r="D13" s="27"/>
      <c r="E13" s="28" t="n">
        <v>1977</v>
      </c>
      <c r="F13" s="28"/>
      <c r="G13" s="29" t="s">
        <v>21</v>
      </c>
      <c r="H13" s="29"/>
      <c r="I13" s="29"/>
      <c r="J13" s="29"/>
      <c r="K13" s="29"/>
      <c r="L13" s="29"/>
      <c r="M13" s="29"/>
      <c r="N13" s="29"/>
      <c r="O13" s="26"/>
    </row>
    <row r="14" customFormat="false" ht="17.25" hidden="false" customHeight="true" outlineLevel="0" collapsed="false">
      <c r="B14" s="7"/>
      <c r="C14" s="27" t="s">
        <v>22</v>
      </c>
      <c r="D14" s="27"/>
      <c r="E14" s="30" t="n">
        <v>0</v>
      </c>
      <c r="F14" s="30"/>
      <c r="G14" s="31" t="s">
        <v>23</v>
      </c>
      <c r="H14" s="31"/>
      <c r="I14" s="31"/>
      <c r="J14" s="31"/>
      <c r="K14" s="31"/>
      <c r="L14" s="31"/>
      <c r="M14" s="31"/>
      <c r="N14" s="31"/>
      <c r="O14" s="26"/>
    </row>
    <row r="15" customFormat="false" ht="17.25" hidden="false" customHeight="true" outlineLevel="0" collapsed="false">
      <c r="B15" s="7"/>
      <c r="C15" s="27" t="s">
        <v>24</v>
      </c>
      <c r="D15" s="27"/>
      <c r="E15" s="28" t="n">
        <v>1977</v>
      </c>
      <c r="F15" s="28"/>
      <c r="G15" s="31" t="s">
        <v>25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27" t="s">
        <v>26</v>
      </c>
      <c r="D16" s="27"/>
      <c r="E16" s="28" t="n">
        <v>1265</v>
      </c>
      <c r="F16" s="28"/>
      <c r="G16" s="31" t="s">
        <v>27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 t="s">
        <v>28</v>
      </c>
      <c r="C17" s="14"/>
      <c r="D17" s="14"/>
      <c r="E17" s="32" t="s">
        <v>29</v>
      </c>
      <c r="F17" s="32"/>
      <c r="G17" s="32"/>
      <c r="H17" s="32"/>
      <c r="I17" s="32" t="s">
        <v>30</v>
      </c>
      <c r="J17" s="32"/>
      <c r="K17" s="32"/>
      <c r="L17" s="32"/>
      <c r="M17" s="32" t="s">
        <v>31</v>
      </c>
      <c r="N17" s="32" t="s">
        <v>32</v>
      </c>
      <c r="O17" s="33"/>
    </row>
    <row r="18" customFormat="false" ht="17.25" hidden="false" customHeight="true" outlineLevel="0" collapsed="false">
      <c r="B18" s="7"/>
      <c r="C18" s="32" t="s">
        <v>33</v>
      </c>
      <c r="D18" s="32"/>
      <c r="E18" s="153" t="s">
        <v>156</v>
      </c>
      <c r="F18" s="153"/>
      <c r="G18" s="154" t="s">
        <v>157</v>
      </c>
      <c r="H18" s="155" t="s">
        <v>158</v>
      </c>
      <c r="I18" s="153" t="s">
        <v>156</v>
      </c>
      <c r="J18" s="153"/>
      <c r="K18" s="154" t="s">
        <v>157</v>
      </c>
      <c r="L18" s="155" t="s">
        <v>158</v>
      </c>
      <c r="M18" s="37" t="s">
        <v>34</v>
      </c>
      <c r="N18" s="37" t="s">
        <v>35</v>
      </c>
      <c r="O18" s="38"/>
    </row>
    <row r="19" customFormat="false" ht="17.25" hidden="false" customHeight="true" outlineLevel="0" collapsed="false">
      <c r="B19" s="7"/>
      <c r="C19" s="32"/>
      <c r="D19" s="32"/>
      <c r="E19" s="153"/>
      <c r="F19" s="153"/>
      <c r="G19" s="154"/>
      <c r="H19" s="155"/>
      <c r="I19" s="153"/>
      <c r="J19" s="153"/>
      <c r="K19" s="154"/>
      <c r="L19" s="155"/>
      <c r="M19" s="37"/>
      <c r="N19" s="37"/>
      <c r="O19" s="38"/>
    </row>
    <row r="20" customFormat="false" ht="17.25" hidden="false" customHeight="true" outlineLevel="0" collapsed="false">
      <c r="B20" s="7" t="s">
        <v>36</v>
      </c>
      <c r="C20" s="32" t="s">
        <v>37</v>
      </c>
      <c r="D20" s="32"/>
      <c r="E20" s="18" t="s">
        <v>38</v>
      </c>
      <c r="F20" s="18"/>
      <c r="G20" s="18"/>
      <c r="H20" s="18"/>
      <c r="I20" s="18"/>
      <c r="J20" s="18"/>
      <c r="K20" s="18"/>
      <c r="L20" s="18"/>
      <c r="M20" s="18"/>
      <c r="N20" s="18"/>
      <c r="O20" s="39"/>
    </row>
    <row r="21" customFormat="false" ht="17.25" hidden="false" customHeight="true" outlineLevel="0" collapsed="false">
      <c r="B21" s="7"/>
      <c r="C21" s="32" t="s">
        <v>39</v>
      </c>
      <c r="D21" s="32"/>
      <c r="E21" s="18" t="s">
        <v>40</v>
      </c>
      <c r="F21" s="18"/>
      <c r="G21" s="18"/>
      <c r="H21" s="18"/>
      <c r="I21" s="18"/>
      <c r="J21" s="18"/>
      <c r="K21" s="18"/>
      <c r="L21" s="18"/>
      <c r="M21" s="18"/>
      <c r="N21" s="18"/>
      <c r="O21" s="39"/>
    </row>
    <row r="22" customFormat="false" ht="17.25" hidden="false" customHeight="true" outlineLevel="0" collapsed="false">
      <c r="A22" s="4" t="s">
        <v>5</v>
      </c>
      <c r="O22" s="4" t="s">
        <v>7</v>
      </c>
    </row>
    <row r="23" customFormat="false" ht="17.25" hidden="false" customHeight="true" outlineLevel="0" collapsed="false">
      <c r="B23" s="40" t="s">
        <v>41</v>
      </c>
      <c r="C23" s="40"/>
      <c r="D23" s="40"/>
      <c r="E23" s="40"/>
      <c r="F23" s="40"/>
      <c r="G23" s="40"/>
      <c r="H23" s="40"/>
      <c r="I23" s="40"/>
      <c r="J23" s="40"/>
      <c r="K23" s="40"/>
      <c r="L23" s="40"/>
      <c r="M23" s="40"/>
      <c r="N23" s="40"/>
    </row>
    <row r="24" customFormat="false" ht="17.25" hidden="false" customHeight="true" outlineLevel="0" collapsed="false">
      <c r="B24" s="41" t="s">
        <v>42</v>
      </c>
      <c r="C24" s="41"/>
      <c r="D24" s="41"/>
      <c r="E24" s="41"/>
      <c r="F24" s="41"/>
      <c r="G24" s="41"/>
      <c r="H24" s="41"/>
      <c r="I24" s="41"/>
      <c r="J24" s="41"/>
      <c r="K24" s="41"/>
      <c r="L24" s="41"/>
      <c r="M24" s="41"/>
      <c r="N24" s="41"/>
    </row>
    <row r="25" customFormat="false" ht="17.25" hidden="false" customHeight="true" outlineLevel="0" collapsed="false">
      <c r="B25" s="42" t="s">
        <v>43</v>
      </c>
      <c r="C25" s="42"/>
      <c r="D25" s="42"/>
      <c r="E25" s="42" t="s">
        <v>29</v>
      </c>
      <c r="F25" s="42"/>
      <c r="G25" s="42"/>
      <c r="H25" s="42"/>
      <c r="I25" s="43"/>
      <c r="J25" s="44" t="s">
        <v>30</v>
      </c>
      <c r="K25" s="44"/>
      <c r="L25" s="44"/>
      <c r="M25" s="45" t="s">
        <v>31</v>
      </c>
      <c r="N25" s="46" t="s">
        <v>44</v>
      </c>
    </row>
    <row r="26" customFormat="false" ht="17.25" hidden="false" customHeight="true" outlineLevel="0" collapsed="false">
      <c r="B26" s="7" t="s">
        <v>45</v>
      </c>
      <c r="C26" s="7"/>
      <c r="D26" s="7"/>
      <c r="E26" s="47" t="n">
        <v>0</v>
      </c>
      <c r="F26" s="47"/>
      <c r="G26" s="47"/>
      <c r="H26" s="47"/>
      <c r="I26" s="48" t="n">
        <v>0</v>
      </c>
      <c r="J26" s="48"/>
      <c r="K26" s="48"/>
      <c r="L26" s="48"/>
      <c r="M26" s="49" t="s">
        <v>46</v>
      </c>
      <c r="N26" s="49" t="s">
        <v>47</v>
      </c>
    </row>
    <row r="27" customFormat="false" ht="17.25" hidden="false" customHeight="true" outlineLevel="0" collapsed="false">
      <c r="B27" s="7"/>
      <c r="C27" s="7"/>
      <c r="D27" s="7"/>
      <c r="E27" s="50" t="s">
        <v>48</v>
      </c>
      <c r="F27" s="51" t="n">
        <v>0</v>
      </c>
      <c r="G27" s="51"/>
      <c r="H27" s="51"/>
      <c r="I27" s="50" t="s">
        <v>48</v>
      </c>
      <c r="J27" s="52" t="s">
        <v>49</v>
      </c>
      <c r="K27" s="52"/>
      <c r="L27" s="52"/>
      <c r="M27" s="53" t="s">
        <v>50</v>
      </c>
      <c r="N27" s="53" t="s">
        <v>51</v>
      </c>
    </row>
    <row r="28" customFormat="false" ht="17.25" hidden="false" customHeight="true" outlineLevel="0" collapsed="false">
      <c r="B28" s="7"/>
      <c r="C28" s="7"/>
      <c r="D28" s="7"/>
      <c r="E28" s="50" t="s">
        <v>52</v>
      </c>
      <c r="F28" s="54" t="n">
        <v>0</v>
      </c>
      <c r="G28" s="54"/>
      <c r="H28" s="54"/>
      <c r="I28" s="50" t="s">
        <v>52</v>
      </c>
      <c r="J28" s="52" t="s">
        <v>53</v>
      </c>
      <c r="K28" s="52"/>
      <c r="L28" s="52"/>
      <c r="M28" s="53"/>
      <c r="N28" s="53"/>
    </row>
    <row r="29" customFormat="false" ht="17.25" hidden="false" customHeight="true" outlineLevel="0" collapsed="false">
      <c r="B29" s="7"/>
      <c r="C29" s="7"/>
      <c r="D29" s="7"/>
      <c r="E29" s="50" t="s">
        <v>54</v>
      </c>
      <c r="F29" s="55" t="n">
        <v>0</v>
      </c>
      <c r="G29" s="55"/>
      <c r="H29" s="55"/>
      <c r="I29" s="50" t="s">
        <v>54</v>
      </c>
      <c r="J29" s="56" t="n">
        <v>0</v>
      </c>
      <c r="K29" s="56"/>
      <c r="L29" s="56"/>
      <c r="M29" s="57" t="s">
        <v>55</v>
      </c>
      <c r="N29" s="57" t="s">
        <v>56</v>
      </c>
    </row>
    <row r="30" customFormat="false" ht="17.25" hidden="false" customHeight="true" outlineLevel="0" collapsed="false">
      <c r="B30" s="7"/>
      <c r="C30" s="7"/>
      <c r="D30" s="7"/>
      <c r="E30" s="50" t="s">
        <v>57</v>
      </c>
      <c r="F30" s="58" t="n">
        <v>0</v>
      </c>
      <c r="G30" s="58"/>
      <c r="H30" s="58"/>
      <c r="I30" s="50" t="s">
        <v>57</v>
      </c>
      <c r="J30" s="59" t="n">
        <v>0</v>
      </c>
      <c r="K30" s="59"/>
      <c r="L30" s="59"/>
      <c r="M30" s="57"/>
      <c r="N30" s="57"/>
    </row>
    <row r="31" customFormat="false" ht="17.25" hidden="false" customHeight="true" outlineLevel="0" collapsed="false">
      <c r="B31" s="7"/>
      <c r="C31" s="7"/>
      <c r="D31" s="7"/>
      <c r="E31" s="50" t="s">
        <v>58</v>
      </c>
      <c r="F31" s="60" t="n">
        <v>0</v>
      </c>
      <c r="G31" s="60"/>
      <c r="H31" s="60"/>
      <c r="I31" s="61" t="s">
        <v>59</v>
      </c>
      <c r="J31" s="61"/>
      <c r="K31" s="61"/>
      <c r="L31" s="61"/>
      <c r="M31" s="57"/>
      <c r="N31" s="57"/>
    </row>
    <row r="32" customFormat="false" ht="17.25" hidden="false" customHeight="true" outlineLevel="0" collapsed="false">
      <c r="B32" s="7"/>
      <c r="C32" s="7"/>
      <c r="D32" s="7"/>
      <c r="E32" s="50" t="s">
        <v>60</v>
      </c>
      <c r="F32" s="62" t="n">
        <v>0</v>
      </c>
      <c r="G32" s="62"/>
      <c r="H32" s="62"/>
      <c r="I32" s="61"/>
      <c r="J32" s="61"/>
      <c r="K32" s="61"/>
      <c r="L32" s="61"/>
      <c r="M32" s="63"/>
      <c r="N32" s="64"/>
    </row>
    <row r="33" customFormat="false" ht="17.25" hidden="false" customHeight="true" outlineLevel="0" collapsed="false">
      <c r="B33" s="7"/>
      <c r="C33" s="7"/>
      <c r="D33" s="7"/>
      <c r="E33" s="50" t="s">
        <v>61</v>
      </c>
      <c r="F33" s="65" t="n">
        <v>0</v>
      </c>
      <c r="G33" s="65"/>
      <c r="H33" s="65"/>
      <c r="I33" s="61"/>
      <c r="J33" s="61"/>
      <c r="K33" s="61"/>
      <c r="L33" s="61"/>
      <c r="M33" s="53" t="s">
        <v>62</v>
      </c>
      <c r="N33" s="53" t="s">
        <v>63</v>
      </c>
    </row>
    <row r="34" customFormat="false" ht="17.25" hidden="false" customHeight="true" outlineLevel="0" collapsed="false">
      <c r="B34" s="66" t="s">
        <v>64</v>
      </c>
      <c r="C34" s="66"/>
      <c r="D34" s="66"/>
      <c r="E34" s="67" t="n">
        <v>0</v>
      </c>
      <c r="F34" s="67"/>
      <c r="G34" s="67"/>
      <c r="H34" s="67"/>
      <c r="I34" s="68" t="n">
        <v>0</v>
      </c>
      <c r="J34" s="68"/>
      <c r="K34" s="68"/>
      <c r="L34" s="68"/>
      <c r="M34" s="53"/>
      <c r="N34" s="53"/>
    </row>
    <row r="35" customFormat="false" ht="17.25" hidden="false" customHeight="true" outlineLevel="0" collapsed="false">
      <c r="B35" s="66"/>
      <c r="C35" s="66"/>
      <c r="D35" s="66"/>
      <c r="E35" s="69" t="s">
        <v>48</v>
      </c>
      <c r="F35" s="70" t="n">
        <v>0</v>
      </c>
      <c r="G35" s="70"/>
      <c r="H35" s="70"/>
      <c r="I35" s="69" t="s">
        <v>48</v>
      </c>
      <c r="J35" s="71" t="n">
        <v>0</v>
      </c>
      <c r="K35" s="71"/>
      <c r="L35" s="71"/>
      <c r="M35" s="63"/>
      <c r="N35" s="72"/>
    </row>
    <row r="36" customFormat="false" ht="17.25" hidden="false" customHeight="true" outlineLevel="0" collapsed="false">
      <c r="B36" s="66"/>
      <c r="C36" s="66"/>
      <c r="D36" s="66"/>
      <c r="E36" s="69" t="s">
        <v>52</v>
      </c>
      <c r="F36" s="73" t="n">
        <v>0</v>
      </c>
      <c r="G36" s="73"/>
      <c r="H36" s="73"/>
      <c r="I36" s="74" t="s">
        <v>65</v>
      </c>
      <c r="J36" s="74"/>
      <c r="K36" s="74"/>
      <c r="L36" s="74"/>
      <c r="M36" s="53" t="s">
        <v>66</v>
      </c>
      <c r="N36" s="72"/>
    </row>
    <row r="37" customFormat="false" ht="17.25" hidden="false" customHeight="true" outlineLevel="0" collapsed="false">
      <c r="B37" s="66"/>
      <c r="C37" s="66"/>
      <c r="D37" s="66"/>
      <c r="E37" s="69" t="s">
        <v>54</v>
      </c>
      <c r="F37" s="75" t="n">
        <v>0</v>
      </c>
      <c r="G37" s="75"/>
      <c r="H37" s="75"/>
      <c r="I37" s="74"/>
      <c r="J37" s="74"/>
      <c r="K37" s="74"/>
      <c r="L37" s="74"/>
      <c r="M37" s="53"/>
      <c r="N37" s="76"/>
    </row>
    <row r="38" customFormat="false" ht="17.25" hidden="false" customHeight="true" outlineLevel="0" collapsed="false">
      <c r="B38" s="66"/>
      <c r="C38" s="66"/>
      <c r="D38" s="66"/>
      <c r="E38" s="69" t="s">
        <v>57</v>
      </c>
      <c r="F38" s="77" t="n">
        <v>0</v>
      </c>
      <c r="G38" s="77"/>
      <c r="H38" s="77"/>
      <c r="I38" s="74"/>
      <c r="J38" s="74"/>
      <c r="K38" s="74"/>
      <c r="L38" s="74"/>
      <c r="M38" s="78" t="s">
        <v>67</v>
      </c>
      <c r="N38" s="79" t="s">
        <v>67</v>
      </c>
    </row>
    <row r="39" customFormat="false" ht="17.25" hidden="false" customHeight="true" outlineLevel="0" collapsed="false">
      <c r="B39" s="66"/>
      <c r="C39" s="66"/>
      <c r="D39" s="66"/>
      <c r="E39" s="69" t="s">
        <v>58</v>
      </c>
      <c r="F39" s="80" t="n">
        <v>0</v>
      </c>
      <c r="G39" s="80"/>
      <c r="H39" s="80"/>
      <c r="I39" s="74"/>
      <c r="J39" s="74"/>
      <c r="K39" s="74"/>
      <c r="L39" s="74"/>
      <c r="M39" s="49" t="s">
        <v>68</v>
      </c>
      <c r="N39" s="49" t="s">
        <v>69</v>
      </c>
    </row>
    <row r="40" customFormat="false" ht="17.25" hidden="false" customHeight="true" outlineLevel="0" collapsed="false">
      <c r="B40" s="81" t="s">
        <v>70</v>
      </c>
      <c r="C40" s="81"/>
      <c r="D40" s="81"/>
      <c r="E40" s="82" t="n">
        <v>0</v>
      </c>
      <c r="F40" s="82"/>
      <c r="G40" s="82"/>
      <c r="H40" s="82"/>
      <c r="I40" s="83" t="n">
        <v>0</v>
      </c>
      <c r="J40" s="83"/>
      <c r="K40" s="83"/>
      <c r="L40" s="83"/>
      <c r="M40" s="53" t="s">
        <v>71</v>
      </c>
      <c r="N40" s="53" t="s">
        <v>72</v>
      </c>
    </row>
    <row r="41" customFormat="false" ht="17.25" hidden="false" customHeight="true" outlineLevel="0" collapsed="false">
      <c r="B41" s="81"/>
      <c r="C41" s="81"/>
      <c r="D41" s="81"/>
      <c r="E41" s="84" t="s">
        <v>48</v>
      </c>
      <c r="F41" s="85" t="n">
        <v>0</v>
      </c>
      <c r="G41" s="85"/>
      <c r="H41" s="85"/>
      <c r="I41" s="86" t="s">
        <v>48</v>
      </c>
      <c r="J41" s="87" t="n">
        <v>0</v>
      </c>
      <c r="K41" s="87"/>
      <c r="L41" s="87"/>
      <c r="M41" s="53"/>
      <c r="N41" s="53"/>
    </row>
    <row r="42" customFormat="false" ht="17.25" hidden="false" customHeight="true" outlineLevel="0" collapsed="false">
      <c r="B42" s="81"/>
      <c r="C42" s="81"/>
      <c r="D42" s="81"/>
      <c r="E42" s="84" t="s">
        <v>52</v>
      </c>
      <c r="F42" s="88" t="n">
        <v>0</v>
      </c>
      <c r="G42" s="88"/>
      <c r="H42" s="88"/>
      <c r="I42" s="89" t="s">
        <v>73</v>
      </c>
      <c r="J42" s="89"/>
      <c r="K42" s="89"/>
      <c r="L42" s="89"/>
      <c r="M42" s="53"/>
      <c r="N42" s="53"/>
    </row>
    <row r="43" customFormat="false" ht="17.25" hidden="false" customHeight="true" outlineLevel="0" collapsed="false">
      <c r="B43" s="81"/>
      <c r="C43" s="81"/>
      <c r="D43" s="81"/>
      <c r="E43" s="84" t="s">
        <v>54</v>
      </c>
      <c r="F43" s="90" t="n">
        <v>0</v>
      </c>
      <c r="G43" s="90"/>
      <c r="H43" s="90"/>
      <c r="I43" s="89"/>
      <c r="J43" s="89"/>
      <c r="K43" s="89"/>
      <c r="L43" s="89"/>
      <c r="M43" s="57" t="s">
        <v>74</v>
      </c>
      <c r="N43" s="57" t="s">
        <v>75</v>
      </c>
    </row>
    <row r="44" customFormat="false" ht="17.25" hidden="false" customHeight="true" outlineLevel="0" collapsed="false">
      <c r="B44" s="81"/>
      <c r="C44" s="81"/>
      <c r="D44" s="81"/>
      <c r="E44" s="84" t="s">
        <v>57</v>
      </c>
      <c r="F44" s="91" t="n">
        <v>0</v>
      </c>
      <c r="G44" s="91"/>
      <c r="H44" s="91"/>
      <c r="I44" s="89"/>
      <c r="J44" s="89"/>
      <c r="K44" s="89"/>
      <c r="L44" s="89"/>
      <c r="M44" s="57"/>
      <c r="N44" s="57"/>
    </row>
    <row r="45" customFormat="false" ht="17.25" hidden="false" customHeight="true" outlineLevel="0" collapsed="false">
      <c r="B45" s="81"/>
      <c r="C45" s="81"/>
      <c r="D45" s="81"/>
      <c r="E45" s="84" t="s">
        <v>58</v>
      </c>
      <c r="F45" s="92" t="n">
        <v>0</v>
      </c>
      <c r="G45" s="92"/>
      <c r="H45" s="92"/>
      <c r="I45" s="89"/>
      <c r="J45" s="89"/>
      <c r="K45" s="89"/>
      <c r="L45" s="89"/>
      <c r="M45" s="53" t="s">
        <v>76</v>
      </c>
      <c r="N45" s="93" t="s">
        <v>77</v>
      </c>
    </row>
    <row r="46" customFormat="false" ht="17.25" hidden="false" customHeight="true" outlineLevel="0" collapsed="false">
      <c r="B46" s="94" t="s">
        <v>78</v>
      </c>
      <c r="C46" s="94"/>
      <c r="D46" s="94"/>
      <c r="E46" s="95" t="n">
        <v>0</v>
      </c>
      <c r="F46" s="95"/>
      <c r="G46" s="95"/>
      <c r="H46" s="95"/>
      <c r="I46" s="48" t="n">
        <v>0</v>
      </c>
      <c r="J46" s="48"/>
      <c r="K46" s="48"/>
      <c r="L46" s="48"/>
      <c r="M46" s="53"/>
      <c r="N46" s="93"/>
    </row>
    <row r="47" customFormat="false" ht="17.25" hidden="false" customHeight="true" outlineLevel="0" collapsed="false">
      <c r="B47" s="94"/>
      <c r="C47" s="94"/>
      <c r="D47" s="94"/>
      <c r="E47" s="96" t="s">
        <v>48</v>
      </c>
      <c r="F47" s="97" t="s">
        <v>79</v>
      </c>
      <c r="G47" s="97"/>
      <c r="H47" s="97"/>
      <c r="I47" s="98" t="s">
        <v>48</v>
      </c>
      <c r="J47" s="56" t="n">
        <v>0</v>
      </c>
      <c r="K47" s="56"/>
      <c r="L47" s="56"/>
      <c r="M47" s="57" t="s">
        <v>80</v>
      </c>
      <c r="N47" s="99"/>
    </row>
    <row r="48" customFormat="false" ht="17.25" hidden="false" customHeight="true" outlineLevel="0" collapsed="false">
      <c r="B48" s="94"/>
      <c r="C48" s="94"/>
      <c r="D48" s="94"/>
      <c r="E48" s="100" t="s">
        <v>52</v>
      </c>
      <c r="F48" s="97" t="s">
        <v>81</v>
      </c>
      <c r="G48" s="97"/>
      <c r="H48" s="97"/>
      <c r="I48" s="101" t="s">
        <v>52</v>
      </c>
      <c r="J48" s="102" t="s">
        <v>82</v>
      </c>
      <c r="K48" s="102"/>
      <c r="L48" s="102"/>
      <c r="M48" s="57"/>
      <c r="N48" s="76"/>
    </row>
    <row r="49" customFormat="false" ht="17.25" hidden="false" customHeight="true" outlineLevel="0" collapsed="false">
      <c r="B49" s="103" t="s">
        <v>83</v>
      </c>
      <c r="C49" s="103"/>
      <c r="D49" s="103"/>
      <c r="E49" s="104" t="s">
        <v>84</v>
      </c>
      <c r="F49" s="104"/>
      <c r="G49" s="104"/>
      <c r="H49" s="104"/>
      <c r="I49" s="105" t="s">
        <v>85</v>
      </c>
      <c r="J49" s="105"/>
      <c r="K49" s="105"/>
      <c r="L49" s="105"/>
      <c r="M49" s="106" t="s">
        <v>86</v>
      </c>
      <c r="N49" s="76"/>
    </row>
    <row r="50" customFormat="false" ht="17.25" hidden="false" customHeight="true" outlineLevel="0" collapsed="false">
      <c r="B50" s="103"/>
      <c r="C50" s="103"/>
      <c r="D50" s="103"/>
      <c r="E50" s="104"/>
      <c r="F50" s="104"/>
      <c r="G50" s="104"/>
      <c r="H50" s="104"/>
      <c r="I50" s="105"/>
      <c r="J50" s="105"/>
      <c r="K50" s="105"/>
      <c r="L50" s="105"/>
      <c r="M50" s="107" t="s">
        <v>87</v>
      </c>
      <c r="N50" s="76"/>
    </row>
    <row r="51" customFormat="false" ht="17.25" hidden="false" customHeight="true" outlineLevel="0" collapsed="false">
      <c r="B51" s="103"/>
      <c r="C51" s="103"/>
      <c r="D51" s="103"/>
      <c r="E51" s="104"/>
      <c r="F51" s="104"/>
      <c r="G51" s="104"/>
      <c r="H51" s="104"/>
      <c r="I51" s="105"/>
      <c r="J51" s="105"/>
      <c r="K51" s="105"/>
      <c r="L51" s="105"/>
      <c r="M51" s="107"/>
      <c r="N51" s="108"/>
    </row>
    <row r="52" customFormat="false" ht="17.25" hidden="false" customHeight="true" outlineLevel="0" collapsed="false">
      <c r="B52" s="42" t="s">
        <v>88</v>
      </c>
      <c r="C52" s="42"/>
      <c r="D52" s="42"/>
      <c r="E52" s="109" t="n">
        <v>106.25</v>
      </c>
      <c r="F52" s="109"/>
      <c r="G52" s="109"/>
      <c r="H52" s="109"/>
      <c r="I52" s="110" t="n">
        <v>75</v>
      </c>
      <c r="J52" s="110"/>
      <c r="K52" s="110"/>
      <c r="L52" s="110"/>
      <c r="M52" s="111" t="s">
        <v>89</v>
      </c>
      <c r="N52" s="111" t="s">
        <v>90</v>
      </c>
    </row>
    <row r="53" customFormat="false" ht="17.25" hidden="false" customHeight="true" outlineLevel="0" collapsed="false">
      <c r="A53" s="4" t="s">
        <v>5</v>
      </c>
      <c r="O53" s="4" t="s">
        <v>7</v>
      </c>
    </row>
    <row r="54" customFormat="false" ht="17.25" hidden="false" customHeight="true" outlineLevel="0" collapsed="false">
      <c r="B54" s="112" t="s">
        <v>91</v>
      </c>
      <c r="C54" s="112"/>
      <c r="D54" s="112"/>
      <c r="E54" s="112"/>
      <c r="F54" s="112"/>
      <c r="G54" s="112"/>
      <c r="H54" s="112"/>
      <c r="I54" s="112"/>
      <c r="J54" s="112"/>
      <c r="K54" s="112"/>
      <c r="L54" s="112"/>
      <c r="M54" s="112"/>
      <c r="N54" s="112"/>
    </row>
    <row r="55" customFormat="false" ht="17.25" hidden="false" customHeight="true" outlineLevel="0" collapsed="false">
      <c r="B55" s="113" t="s">
        <v>92</v>
      </c>
      <c r="C55" s="113"/>
      <c r="D55" s="113"/>
      <c r="E55" s="18" t="s">
        <v>40</v>
      </c>
      <c r="F55" s="18"/>
      <c r="G55" s="18"/>
      <c r="H55" s="18"/>
      <c r="I55" s="18"/>
      <c r="J55" s="18"/>
      <c r="K55" s="18"/>
      <c r="L55" s="18"/>
      <c r="M55" s="18"/>
      <c r="N55" s="18"/>
    </row>
    <row r="56" customFormat="false" ht="17.25" hidden="false" customHeight="true" outlineLevel="0" collapsed="false">
      <c r="B56" s="113" t="s">
        <v>93</v>
      </c>
      <c r="C56" s="113"/>
      <c r="D56" s="113"/>
      <c r="E56" s="114" t="s">
        <v>94</v>
      </c>
      <c r="F56" s="114"/>
      <c r="G56" s="114"/>
      <c r="H56" s="114"/>
      <c r="I56" s="114"/>
      <c r="J56" s="114"/>
      <c r="K56" s="114"/>
      <c r="L56" s="114"/>
      <c r="M56" s="114"/>
      <c r="N56" s="114"/>
    </row>
    <row r="57" customFormat="false" ht="17.25" hidden="false" customHeight="true" outlineLevel="0" collapsed="false">
      <c r="B57" s="113" t="s">
        <v>95</v>
      </c>
      <c r="C57" s="113"/>
      <c r="D57" s="113"/>
      <c r="E57" s="115" t="s">
        <v>96</v>
      </c>
      <c r="F57" s="115"/>
      <c r="G57" s="115"/>
      <c r="H57" s="115"/>
      <c r="I57" s="115"/>
      <c r="J57" s="115"/>
      <c r="K57" s="115"/>
      <c r="L57" s="115"/>
      <c r="M57" s="115"/>
      <c r="N57" s="115"/>
    </row>
    <row r="58" customFormat="false" ht="17.25" hidden="false" customHeight="true" outlineLevel="0" collapsed="false">
      <c r="B58" s="116" t="s">
        <v>97</v>
      </c>
      <c r="C58" s="116"/>
      <c r="D58" s="116"/>
      <c r="E58" s="115" t="s">
        <v>98</v>
      </c>
      <c r="F58" s="115"/>
      <c r="G58" s="115"/>
      <c r="H58" s="115"/>
      <c r="I58" s="115"/>
      <c r="J58" s="115"/>
      <c r="K58" s="115"/>
      <c r="L58" s="115"/>
      <c r="M58" s="115"/>
      <c r="N58" s="115"/>
    </row>
  </sheetData>
  <mergeCells count="119">
    <mergeCell ref="B4:N4"/>
    <mergeCell ref="C5:N5"/>
    <mergeCell ref="C6:N6"/>
    <mergeCell ref="C7:N7"/>
    <mergeCell ref="D8:N8"/>
    <mergeCell ref="C9:N9"/>
    <mergeCell ref="C10:N10"/>
    <mergeCell ref="C11:N11"/>
    <mergeCell ref="B12:B16"/>
    <mergeCell ref="C12:D12"/>
    <mergeCell ref="E12:F12"/>
    <mergeCell ref="G12:N12"/>
    <mergeCell ref="C13:D13"/>
    <mergeCell ref="E13:F13"/>
    <mergeCell ref="G13:N13"/>
    <mergeCell ref="C14:D14"/>
    <mergeCell ref="E14:F14"/>
    <mergeCell ref="G14:N14"/>
    <mergeCell ref="C15:D15"/>
    <mergeCell ref="E15:F15"/>
    <mergeCell ref="G15:N15"/>
    <mergeCell ref="C16:D16"/>
    <mergeCell ref="E16:F16"/>
    <mergeCell ref="G16:N16"/>
    <mergeCell ref="B17:B19"/>
    <mergeCell ref="C17:D17"/>
    <mergeCell ref="E17:H17"/>
    <mergeCell ref="I17:L17"/>
    <mergeCell ref="C18:D19"/>
    <mergeCell ref="E18:F19"/>
    <mergeCell ref="G18:G19"/>
    <mergeCell ref="H18:H19"/>
    <mergeCell ref="I18:J19"/>
    <mergeCell ref="K18:K19"/>
    <mergeCell ref="L18:L19"/>
    <mergeCell ref="M18:M19"/>
    <mergeCell ref="N18:N19"/>
    <mergeCell ref="B20:B21"/>
    <mergeCell ref="C20:D20"/>
    <mergeCell ref="E20:N20"/>
    <mergeCell ref="C21:D21"/>
    <mergeCell ref="E21:N21"/>
    <mergeCell ref="B23:N23"/>
    <mergeCell ref="B24:N24"/>
    <mergeCell ref="B25:D25"/>
    <mergeCell ref="E25:H25"/>
    <mergeCell ref="J25:L25"/>
    <mergeCell ref="B26:D33"/>
    <mergeCell ref="E26:H26"/>
    <mergeCell ref="I26:L26"/>
    <mergeCell ref="F27:H27"/>
    <mergeCell ref="J27:L27"/>
    <mergeCell ref="M27:M28"/>
    <mergeCell ref="N27:N28"/>
    <mergeCell ref="F28:H28"/>
    <mergeCell ref="J28:L28"/>
    <mergeCell ref="F29:H29"/>
    <mergeCell ref="J29:L29"/>
    <mergeCell ref="M29:M31"/>
    <mergeCell ref="N29:N31"/>
    <mergeCell ref="F30:H30"/>
    <mergeCell ref="J30:L30"/>
    <mergeCell ref="F31:H31"/>
    <mergeCell ref="I31:L33"/>
    <mergeCell ref="F32:H32"/>
    <mergeCell ref="F33:H33"/>
    <mergeCell ref="M33:M34"/>
    <mergeCell ref="N33:N34"/>
    <mergeCell ref="B34:D39"/>
    <mergeCell ref="E34:H34"/>
    <mergeCell ref="I34:L34"/>
    <mergeCell ref="F35:H35"/>
    <mergeCell ref="J35:L35"/>
    <mergeCell ref="F36:H36"/>
    <mergeCell ref="I36:L39"/>
    <mergeCell ref="M36:M37"/>
    <mergeCell ref="F37:H37"/>
    <mergeCell ref="F38:H38"/>
    <mergeCell ref="F39:H39"/>
    <mergeCell ref="B40:D45"/>
    <mergeCell ref="E40:H40"/>
    <mergeCell ref="I40:L40"/>
    <mergeCell ref="M40:M42"/>
    <mergeCell ref="N40:N42"/>
    <mergeCell ref="F41:H41"/>
    <mergeCell ref="J41:L41"/>
    <mergeCell ref="F42:H42"/>
    <mergeCell ref="I42:L45"/>
    <mergeCell ref="F43:H43"/>
    <mergeCell ref="M43:M44"/>
    <mergeCell ref="N43:N44"/>
    <mergeCell ref="F44:H44"/>
    <mergeCell ref="F45:H45"/>
    <mergeCell ref="M45:M46"/>
    <mergeCell ref="N45:N46"/>
    <mergeCell ref="B46:D48"/>
    <mergeCell ref="E46:H46"/>
    <mergeCell ref="I46:L46"/>
    <mergeCell ref="F47:H47"/>
    <mergeCell ref="J47:L47"/>
    <mergeCell ref="M47:M48"/>
    <mergeCell ref="F48:H48"/>
    <mergeCell ref="J48:L48"/>
    <mergeCell ref="B49:D51"/>
    <mergeCell ref="E49:H51"/>
    <mergeCell ref="I49:L51"/>
    <mergeCell ref="M50:M51"/>
    <mergeCell ref="B52:D52"/>
    <mergeCell ref="E52:H52"/>
    <mergeCell ref="I52:L52"/>
    <mergeCell ref="B54:N54"/>
    <mergeCell ref="B55:D55"/>
    <mergeCell ref="E55:N55"/>
    <mergeCell ref="B56:D56"/>
    <mergeCell ref="E56:N56"/>
    <mergeCell ref="B57:D57"/>
    <mergeCell ref="E57:N57"/>
    <mergeCell ref="B58:D58"/>
    <mergeCell ref="E58:N58"/>
  </mergeCells>
  <conditionalFormatting sqref="E14:F14">
    <cfRule type="cellIs" priority="2" operator="greaterThan" aboveAverage="0" equalAverage="0" bottom="0" percent="0" rank="0" text="" dxfId="0">
      <formula>0</formula>
    </cfRule>
  </conditionalFormatting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98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232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233</v>
      </c>
      <c r="C9" s="347" t="s">
        <v>234</v>
      </c>
      <c r="D9" s="347"/>
      <c r="E9" s="347"/>
      <c r="F9" s="347"/>
      <c r="G9" s="347"/>
      <c r="H9" s="347"/>
      <c r="I9" s="347"/>
      <c r="J9" s="347"/>
      <c r="K9" s="347"/>
      <c r="L9" s="347"/>
      <c r="M9" s="347"/>
      <c r="N9" s="347"/>
      <c r="O9" s="19"/>
    </row>
    <row r="10" customFormat="false" ht="17.25" hidden="false" customHeight="true" outlineLevel="0" collapsed="false">
      <c r="B10" s="7" t="s">
        <v>235</v>
      </c>
      <c r="C10" s="348" t="s">
        <v>236</v>
      </c>
      <c r="D10" s="348"/>
      <c r="E10" s="348"/>
      <c r="F10" s="348"/>
      <c r="G10" s="348"/>
      <c r="H10" s="348"/>
      <c r="I10" s="348"/>
      <c r="J10" s="348"/>
      <c r="K10" s="348"/>
      <c r="L10" s="348"/>
      <c r="M10" s="348"/>
      <c r="N10" s="348"/>
      <c r="O10" s="21"/>
    </row>
    <row r="11" customFormat="false" ht="17.25" hidden="false" customHeight="true" outlineLevel="0" collapsed="false">
      <c r="B11" s="22" t="s">
        <v>15</v>
      </c>
      <c r="C11" s="348" t="s">
        <v>237</v>
      </c>
      <c r="D11" s="348"/>
      <c r="E11" s="348"/>
      <c r="F11" s="348"/>
      <c r="G11" s="348"/>
      <c r="H11" s="348"/>
      <c r="I11" s="348"/>
      <c r="J11" s="348"/>
      <c r="K11" s="348"/>
      <c r="L11" s="348"/>
      <c r="M11" s="348"/>
      <c r="N11" s="348"/>
      <c r="O11" s="21"/>
    </row>
    <row r="12" customFormat="false" ht="17.25" hidden="false" customHeight="true" outlineLevel="0" collapsed="false">
      <c r="B12" s="22" t="s">
        <v>142</v>
      </c>
      <c r="C12" s="145" t="s">
        <v>143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149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151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238</v>
      </c>
      <c r="E19" s="149" t="s">
        <v>141</v>
      </c>
      <c r="F19" s="149"/>
      <c r="G19" s="31" t="s">
        <v>239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240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241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242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163" t="s">
        <v>164</v>
      </c>
      <c r="C30" s="163"/>
      <c r="D30" s="163"/>
      <c r="E30" s="164" t="n">
        <v>0</v>
      </c>
      <c r="F30" s="164"/>
      <c r="G30" s="164"/>
      <c r="H30" s="164"/>
      <c r="I30" s="165" t="n">
        <v>0</v>
      </c>
      <c r="J30" s="165"/>
      <c r="K30" s="165"/>
      <c r="L30" s="165"/>
      <c r="M30" s="166"/>
      <c r="N30" s="167"/>
      <c r="O30" s="308"/>
    </row>
    <row r="31" customFormat="false" ht="17.25" hidden="false" customHeight="true" outlineLevel="0" collapsed="false">
      <c r="B31" s="163"/>
      <c r="C31" s="163"/>
      <c r="D31" s="163"/>
      <c r="E31" s="169" t="s">
        <v>48</v>
      </c>
      <c r="F31" s="170" t="n">
        <v>0</v>
      </c>
      <c r="G31" s="170"/>
      <c r="H31" s="170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163"/>
      <c r="C32" s="163"/>
      <c r="D32" s="163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243</v>
      </c>
      <c r="N32" s="174" t="s">
        <v>51</v>
      </c>
      <c r="O32" s="308"/>
    </row>
    <row r="33" customFormat="false" ht="17.25" hidden="false" customHeight="true" outlineLevel="0" collapsed="false">
      <c r="B33" s="163"/>
      <c r="C33" s="163"/>
      <c r="D33" s="163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177" t="s">
        <v>244</v>
      </c>
      <c r="C34" s="177"/>
      <c r="D34" s="177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177"/>
      <c r="C35" s="177"/>
      <c r="D35" s="177"/>
      <c r="E35" s="169" t="s">
        <v>58</v>
      </c>
      <c r="F35" s="181" t="n">
        <v>0</v>
      </c>
      <c r="G35" s="181"/>
      <c r="H35" s="181"/>
      <c r="I35" s="182" t="s">
        <v>245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177"/>
      <c r="C36" s="177"/>
      <c r="D36" s="177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177"/>
      <c r="C37" s="177"/>
      <c r="D37" s="177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187" t="s">
        <v>170</v>
      </c>
      <c r="C38" s="187"/>
      <c r="D38" s="187"/>
      <c r="E38" s="188" t="n">
        <v>0</v>
      </c>
      <c r="F38" s="188"/>
      <c r="G38" s="188"/>
      <c r="H38" s="188"/>
      <c r="I38" s="343" t="n">
        <v>0</v>
      </c>
      <c r="J38" s="343"/>
      <c r="K38" s="343"/>
      <c r="L38" s="343"/>
      <c r="M38" s="174" t="s">
        <v>246</v>
      </c>
      <c r="N38" s="174" t="s">
        <v>172</v>
      </c>
      <c r="O38" s="308"/>
    </row>
    <row r="39" customFormat="false" ht="17.25" hidden="false" customHeight="true" outlineLevel="0" collapsed="false">
      <c r="B39" s="187"/>
      <c r="C39" s="187"/>
      <c r="D39" s="187"/>
      <c r="E39" s="190" t="s">
        <v>48</v>
      </c>
      <c r="F39" s="191" t="n">
        <v>180</v>
      </c>
      <c r="G39" s="191"/>
      <c r="H39" s="191"/>
      <c r="I39" s="190" t="s">
        <v>48</v>
      </c>
      <c r="J39" s="192" t="n">
        <v>0</v>
      </c>
      <c r="K39" s="192"/>
      <c r="L39" s="192"/>
      <c r="M39" s="174"/>
      <c r="N39" s="174"/>
      <c r="O39" s="308"/>
    </row>
    <row r="40" customFormat="false" ht="17.25" hidden="false" customHeight="true" outlineLevel="0" collapsed="false">
      <c r="B40" s="187"/>
      <c r="C40" s="187"/>
      <c r="D40" s="187"/>
      <c r="E40" s="190" t="s">
        <v>52</v>
      </c>
      <c r="F40" s="193" t="n">
        <v>230</v>
      </c>
      <c r="G40" s="193"/>
      <c r="H40" s="193"/>
      <c r="I40" s="190" t="s">
        <v>52</v>
      </c>
      <c r="J40" s="194" t="n">
        <v>0</v>
      </c>
      <c r="K40" s="194"/>
      <c r="L40" s="194"/>
      <c r="M40" s="174"/>
      <c r="N40" s="174"/>
      <c r="O40" s="308"/>
    </row>
    <row r="41" customFormat="false" ht="17.25" hidden="false" customHeight="true" outlineLevel="0" collapsed="false">
      <c r="B41" s="195" t="s">
        <v>173</v>
      </c>
      <c r="C41" s="195"/>
      <c r="D41" s="195"/>
      <c r="E41" s="190" t="s">
        <v>54</v>
      </c>
      <c r="F41" s="196" t="n">
        <v>110</v>
      </c>
      <c r="G41" s="196"/>
      <c r="H41" s="196"/>
      <c r="I41" s="197" t="s">
        <v>174</v>
      </c>
      <c r="J41" s="197"/>
      <c r="K41" s="197"/>
      <c r="L41" s="197"/>
      <c r="M41" s="231"/>
      <c r="N41" s="231"/>
      <c r="O41" s="308"/>
      <c r="Q41" s="1" t="s">
        <v>175</v>
      </c>
    </row>
    <row r="42" customFormat="false" ht="17.25" hidden="false" customHeight="true" outlineLevel="0" collapsed="false">
      <c r="B42" s="195"/>
      <c r="C42" s="195"/>
      <c r="D42" s="195"/>
      <c r="E42" s="190" t="s">
        <v>57</v>
      </c>
      <c r="F42" s="199" t="n">
        <v>70</v>
      </c>
      <c r="G42" s="199"/>
      <c r="H42" s="199"/>
      <c r="I42" s="197"/>
      <c r="J42" s="197"/>
      <c r="K42" s="197"/>
      <c r="L42" s="197"/>
      <c r="M42" s="174" t="s">
        <v>247</v>
      </c>
      <c r="N42" s="231"/>
      <c r="O42" s="308"/>
    </row>
    <row r="43" customFormat="false" ht="17.25" hidden="false" customHeight="true" outlineLevel="0" collapsed="false">
      <c r="B43" s="195"/>
      <c r="C43" s="195"/>
      <c r="D43" s="195"/>
      <c r="E43" s="190" t="s">
        <v>58</v>
      </c>
      <c r="F43" s="200" t="n">
        <v>300</v>
      </c>
      <c r="G43" s="200"/>
      <c r="H43" s="200"/>
      <c r="I43" s="197"/>
      <c r="J43" s="197"/>
      <c r="K43" s="197"/>
      <c r="L43" s="197"/>
      <c r="M43" s="174"/>
      <c r="N43" s="231"/>
      <c r="O43" s="308"/>
    </row>
    <row r="44" customFormat="false" ht="17.25" hidden="false" customHeight="true" outlineLevel="0" collapsed="false">
      <c r="B44" s="195"/>
      <c r="C44" s="195"/>
      <c r="D44" s="195"/>
      <c r="E44" s="190" t="s">
        <v>60</v>
      </c>
      <c r="F44" s="201" t="n">
        <v>270</v>
      </c>
      <c r="G44" s="201"/>
      <c r="H44" s="201"/>
      <c r="I44" s="197"/>
      <c r="J44" s="197"/>
      <c r="K44" s="197"/>
      <c r="L44" s="197"/>
      <c r="M44" s="174"/>
      <c r="N44" s="231"/>
      <c r="O44" s="308"/>
      <c r="P44" s="340"/>
    </row>
    <row r="45" customFormat="false" ht="17.25" hidden="false" customHeight="true" outlineLevel="0" collapsed="false">
      <c r="B45" s="202" t="s">
        <v>177</v>
      </c>
      <c r="C45" s="202"/>
      <c r="D45" s="202"/>
      <c r="E45" s="203" t="n">
        <v>0</v>
      </c>
      <c r="F45" s="203"/>
      <c r="G45" s="203"/>
      <c r="H45" s="203"/>
      <c r="I45" s="204" t="n">
        <v>0</v>
      </c>
      <c r="J45" s="204"/>
      <c r="K45" s="204"/>
      <c r="L45" s="204"/>
      <c r="M45" s="205" t="s">
        <v>67</v>
      </c>
      <c r="N45" s="206" t="s">
        <v>67</v>
      </c>
      <c r="O45" s="308"/>
    </row>
    <row r="46" customFormat="false" ht="17.25" hidden="false" customHeight="true" outlineLevel="0" collapsed="false">
      <c r="B46" s="202"/>
      <c r="C46" s="202"/>
      <c r="D46" s="202"/>
      <c r="E46" s="207" t="s">
        <v>48</v>
      </c>
      <c r="F46" s="208" t="n">
        <v>0</v>
      </c>
      <c r="G46" s="208"/>
      <c r="H46" s="208"/>
      <c r="I46" s="207" t="s">
        <v>48</v>
      </c>
      <c r="J46" s="209" t="n">
        <v>0</v>
      </c>
      <c r="K46" s="209"/>
      <c r="L46" s="209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202"/>
      <c r="C47" s="202"/>
      <c r="D47" s="202"/>
      <c r="E47" s="207" t="s">
        <v>52</v>
      </c>
      <c r="F47" s="210" t="n">
        <v>0</v>
      </c>
      <c r="G47" s="210"/>
      <c r="H47" s="210"/>
      <c r="I47" s="211" t="s">
        <v>178</v>
      </c>
      <c r="J47" s="211"/>
      <c r="K47" s="211"/>
      <c r="L47" s="211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212" t="s">
        <v>179</v>
      </c>
      <c r="C48" s="212"/>
      <c r="D48" s="212"/>
      <c r="E48" s="207" t="s">
        <v>54</v>
      </c>
      <c r="F48" s="213" t="n">
        <v>0</v>
      </c>
      <c r="G48" s="213"/>
      <c r="H48" s="213"/>
      <c r="I48" s="211"/>
      <c r="J48" s="211"/>
      <c r="K48" s="211"/>
      <c r="L48" s="211"/>
      <c r="M48" s="174"/>
      <c r="N48" s="174"/>
      <c r="O48" s="308"/>
    </row>
    <row r="49" customFormat="false" ht="17.25" hidden="false" customHeight="true" outlineLevel="0" collapsed="false">
      <c r="B49" s="212"/>
      <c r="C49" s="212"/>
      <c r="D49" s="212"/>
      <c r="E49" s="207" t="s">
        <v>57</v>
      </c>
      <c r="F49" s="214" t="n">
        <v>0</v>
      </c>
      <c r="G49" s="214"/>
      <c r="H49" s="214"/>
      <c r="I49" s="211"/>
      <c r="J49" s="211"/>
      <c r="K49" s="211"/>
      <c r="L49" s="211"/>
      <c r="M49" s="174"/>
      <c r="N49" s="174"/>
      <c r="O49" s="308"/>
    </row>
    <row r="50" customFormat="false" ht="17.25" hidden="false" customHeight="true" outlineLevel="0" collapsed="false">
      <c r="B50" s="212"/>
      <c r="C50" s="212"/>
      <c r="D50" s="212"/>
      <c r="E50" s="207" t="s">
        <v>58</v>
      </c>
      <c r="F50" s="215" t="n">
        <v>0</v>
      </c>
      <c r="G50" s="215"/>
      <c r="H50" s="215"/>
      <c r="I50" s="211"/>
      <c r="J50" s="211"/>
      <c r="K50" s="211"/>
      <c r="L50" s="211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216" t="s">
        <v>180</v>
      </c>
      <c r="C51" s="216"/>
      <c r="D51" s="216"/>
      <c r="E51" s="217" t="n">
        <v>0</v>
      </c>
      <c r="F51" s="217"/>
      <c r="G51" s="217"/>
      <c r="H51" s="217"/>
      <c r="I51" s="343" t="n">
        <v>0</v>
      </c>
      <c r="J51" s="343"/>
      <c r="K51" s="343"/>
      <c r="L51" s="343"/>
      <c r="M51" s="180"/>
      <c r="N51" s="180"/>
      <c r="O51" s="308"/>
    </row>
    <row r="52" customFormat="false" ht="17.25" hidden="false" customHeight="true" outlineLevel="0" collapsed="false">
      <c r="B52" s="216"/>
      <c r="C52" s="216"/>
      <c r="D52" s="216"/>
      <c r="E52" s="218" t="s">
        <v>48</v>
      </c>
      <c r="F52" s="219" t="n">
        <v>0</v>
      </c>
      <c r="G52" s="219"/>
      <c r="H52" s="219"/>
      <c r="I52" s="190" t="s">
        <v>48</v>
      </c>
      <c r="J52" s="192" t="n">
        <v>0</v>
      </c>
      <c r="K52" s="192"/>
      <c r="L52" s="192"/>
      <c r="M52" s="205"/>
      <c r="N52" s="185"/>
      <c r="O52" s="308"/>
    </row>
    <row r="53" customFormat="false" ht="17.25" hidden="false" customHeight="true" outlineLevel="0" collapsed="false">
      <c r="B53" s="216"/>
      <c r="C53" s="216"/>
      <c r="D53" s="216"/>
      <c r="E53" s="218" t="s">
        <v>52</v>
      </c>
      <c r="F53" s="220" t="n">
        <v>0</v>
      </c>
      <c r="G53" s="220"/>
      <c r="H53" s="220"/>
      <c r="I53" s="221"/>
      <c r="J53" s="221"/>
      <c r="K53" s="221"/>
      <c r="L53" s="22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216"/>
      <c r="C54" s="216"/>
      <c r="D54" s="216"/>
      <c r="E54" s="218" t="s">
        <v>54</v>
      </c>
      <c r="F54" s="223" t="n">
        <v>0</v>
      </c>
      <c r="G54" s="223"/>
      <c r="H54" s="223"/>
      <c r="I54" s="221"/>
      <c r="J54" s="221"/>
      <c r="K54" s="221"/>
      <c r="L54" s="221"/>
      <c r="M54" s="174"/>
      <c r="N54" s="222"/>
      <c r="O54" s="308"/>
    </row>
    <row r="55" customFormat="false" ht="17.25" hidden="false" customHeight="true" outlineLevel="0" collapsed="false">
      <c r="B55" s="216"/>
      <c r="C55" s="216"/>
      <c r="D55" s="216"/>
      <c r="E55" s="218" t="s">
        <v>57</v>
      </c>
      <c r="F55" s="200" t="n">
        <v>0</v>
      </c>
      <c r="G55" s="200"/>
      <c r="H55" s="200"/>
      <c r="I55" s="221"/>
      <c r="J55" s="221"/>
      <c r="K55" s="221"/>
      <c r="L55" s="221"/>
      <c r="M55" s="180" t="s">
        <v>80</v>
      </c>
      <c r="N55" s="231"/>
      <c r="O55" s="308"/>
    </row>
    <row r="56" customFormat="false" ht="17.25" hidden="false" customHeight="true" outlineLevel="0" collapsed="false">
      <c r="B56" s="216"/>
      <c r="C56" s="216"/>
      <c r="D56" s="216"/>
      <c r="E56" s="218" t="s">
        <v>58</v>
      </c>
      <c r="F56" s="201" t="n">
        <v>0</v>
      </c>
      <c r="G56" s="201"/>
      <c r="H56" s="201"/>
      <c r="I56" s="224"/>
      <c r="J56" s="224"/>
      <c r="K56" s="224"/>
      <c r="L56" s="224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228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233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3"/>
      <c r="J66" s="44" t="s">
        <v>30</v>
      </c>
      <c r="K66" s="44"/>
      <c r="L66" s="44"/>
      <c r="M66" s="45" t="s">
        <v>31</v>
      </c>
      <c r="N66" s="349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99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99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99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99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99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99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99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99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99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99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99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99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99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99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99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99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99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99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99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99"/>
      <c r="N86" s="246"/>
    </row>
    <row r="87" customFormat="false" ht="17.25" hidden="false" customHeight="true" outlineLevel="0" collapsed="false">
      <c r="B87" s="251" t="s">
        <v>182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99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99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99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99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99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242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9" t="s">
        <v>197</v>
      </c>
      <c r="F97" s="259"/>
      <c r="G97" s="259"/>
      <c r="H97" s="259"/>
      <c r="I97" s="259"/>
      <c r="J97" s="259"/>
      <c r="K97" s="259"/>
      <c r="L97" s="259"/>
      <c r="M97" s="259"/>
      <c r="N97" s="259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</sheetData>
  <mergeCells count="194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B34:D37"/>
    <mergeCell ref="F34:H34"/>
    <mergeCell ref="J34:L34"/>
    <mergeCell ref="M34:M36"/>
    <mergeCell ref="N34:N36"/>
    <mergeCell ref="F35:H35"/>
    <mergeCell ref="I35:L37"/>
    <mergeCell ref="F36:H36"/>
    <mergeCell ref="F37:H37"/>
    <mergeCell ref="B38:D40"/>
    <mergeCell ref="E38:H38"/>
    <mergeCell ref="I38:L38"/>
    <mergeCell ref="M38:M40"/>
    <mergeCell ref="N38:N40"/>
    <mergeCell ref="F39:H39"/>
    <mergeCell ref="J39:L39"/>
    <mergeCell ref="F40:H40"/>
    <mergeCell ref="J40:L40"/>
    <mergeCell ref="B41:D44"/>
    <mergeCell ref="F41:H41"/>
    <mergeCell ref="I41:L44"/>
    <mergeCell ref="F42:H42"/>
    <mergeCell ref="M42:M44"/>
    <mergeCell ref="F43:H43"/>
    <mergeCell ref="F44:H44"/>
    <mergeCell ref="B45:D47"/>
    <mergeCell ref="E45:H45"/>
    <mergeCell ref="I45:L45"/>
    <mergeCell ref="F46:H46"/>
    <mergeCell ref="J46:L46"/>
    <mergeCell ref="F47:H47"/>
    <mergeCell ref="I47:L50"/>
    <mergeCell ref="M47:M49"/>
    <mergeCell ref="N47:N49"/>
    <mergeCell ref="B48:D50"/>
    <mergeCell ref="F48:H48"/>
    <mergeCell ref="F49:H49"/>
    <mergeCell ref="F50:H50"/>
    <mergeCell ref="M50:M51"/>
    <mergeCell ref="N50:N51"/>
    <mergeCell ref="B51:D56"/>
    <mergeCell ref="E51:H51"/>
    <mergeCell ref="I51:L51"/>
    <mergeCell ref="F52:H52"/>
    <mergeCell ref="J52:L52"/>
    <mergeCell ref="F53:H53"/>
    <mergeCell ref="I53:L53"/>
    <mergeCell ref="M53:M54"/>
    <mergeCell ref="N53:N54"/>
    <mergeCell ref="F54:H54"/>
    <mergeCell ref="I54:L54"/>
    <mergeCell ref="F55:H55"/>
    <mergeCell ref="I55:L55"/>
    <mergeCell ref="M55:M56"/>
    <mergeCell ref="F56:H56"/>
    <mergeCell ref="I56:L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92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232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233</v>
      </c>
      <c r="C9" s="347" t="s">
        <v>234</v>
      </c>
      <c r="D9" s="347"/>
      <c r="E9" s="347"/>
      <c r="F9" s="347"/>
      <c r="G9" s="347"/>
      <c r="H9" s="347"/>
      <c r="I9" s="347"/>
      <c r="J9" s="347"/>
      <c r="K9" s="347"/>
      <c r="L9" s="347"/>
      <c r="M9" s="347"/>
      <c r="N9" s="347"/>
      <c r="O9" s="19"/>
    </row>
    <row r="10" customFormat="false" ht="17.25" hidden="false" customHeight="true" outlineLevel="0" collapsed="false">
      <c r="B10" s="7" t="s">
        <v>235</v>
      </c>
      <c r="C10" s="348" t="s">
        <v>236</v>
      </c>
      <c r="D10" s="348"/>
      <c r="E10" s="348"/>
      <c r="F10" s="348"/>
      <c r="G10" s="348"/>
      <c r="H10" s="348"/>
      <c r="I10" s="348"/>
      <c r="J10" s="348"/>
      <c r="K10" s="348"/>
      <c r="L10" s="348"/>
      <c r="M10" s="348"/>
      <c r="N10" s="348"/>
      <c r="O10" s="21"/>
    </row>
    <row r="11" customFormat="false" ht="17.25" hidden="false" customHeight="true" outlineLevel="0" collapsed="false">
      <c r="B11" s="22" t="s">
        <v>15</v>
      </c>
      <c r="C11" s="348" t="s">
        <v>237</v>
      </c>
      <c r="D11" s="348"/>
      <c r="E11" s="348"/>
      <c r="F11" s="348"/>
      <c r="G11" s="348"/>
      <c r="H11" s="348"/>
      <c r="I11" s="348"/>
      <c r="J11" s="348"/>
      <c r="K11" s="348"/>
      <c r="L11" s="348"/>
      <c r="M11" s="348"/>
      <c r="N11" s="348"/>
      <c r="O11" s="21"/>
    </row>
    <row r="12" customFormat="false" ht="17.25" hidden="false" customHeight="true" outlineLevel="0" collapsed="false">
      <c r="B12" s="22" t="s">
        <v>142</v>
      </c>
      <c r="C12" s="145" t="s">
        <v>200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220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221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248</v>
      </c>
      <c r="E19" s="149" t="s">
        <v>141</v>
      </c>
      <c r="F19" s="149"/>
      <c r="G19" s="31" t="s">
        <v>239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249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241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242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274" t="s">
        <v>164</v>
      </c>
      <c r="C30" s="274"/>
      <c r="D30" s="274"/>
      <c r="E30" s="275" t="n">
        <v>0</v>
      </c>
      <c r="F30" s="275"/>
      <c r="G30" s="275"/>
      <c r="H30" s="275"/>
      <c r="I30" s="276" t="n">
        <v>0</v>
      </c>
      <c r="J30" s="276"/>
      <c r="K30" s="276"/>
      <c r="L30" s="276"/>
      <c r="M30" s="172" t="s">
        <v>250</v>
      </c>
      <c r="N30" s="350" t="s">
        <v>47</v>
      </c>
      <c r="O30" s="308"/>
    </row>
    <row r="31" customFormat="false" ht="17.25" hidden="false" customHeight="true" outlineLevel="0" collapsed="false">
      <c r="B31" s="274"/>
      <c r="C31" s="274"/>
      <c r="D31" s="274"/>
      <c r="E31" s="169" t="s">
        <v>48</v>
      </c>
      <c r="F31" s="278" t="n">
        <v>0</v>
      </c>
      <c r="G31" s="278"/>
      <c r="H31" s="278"/>
      <c r="I31" s="169" t="s">
        <v>48</v>
      </c>
      <c r="J31" s="171" t="s">
        <v>49</v>
      </c>
      <c r="K31" s="171"/>
      <c r="L31" s="171"/>
      <c r="M31" s="279" t="s">
        <v>251</v>
      </c>
      <c r="N31" s="279" t="s">
        <v>51</v>
      </c>
      <c r="O31" s="308"/>
    </row>
    <row r="32" customFormat="false" ht="17.25" hidden="false" customHeight="true" outlineLevel="0" collapsed="false">
      <c r="B32" s="274"/>
      <c r="C32" s="274"/>
      <c r="D32" s="274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279"/>
      <c r="N32" s="279"/>
      <c r="O32" s="308"/>
    </row>
    <row r="33" customFormat="false" ht="17.25" hidden="false" customHeight="true" outlineLevel="0" collapsed="false">
      <c r="B33" s="274"/>
      <c r="C33" s="274"/>
      <c r="D33" s="274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80" t="s">
        <v>55</v>
      </c>
      <c r="N33" s="180" t="s">
        <v>168</v>
      </c>
      <c r="O33" s="308"/>
    </row>
    <row r="34" customFormat="false" ht="17.25" hidden="false" customHeight="true" outlineLevel="0" collapsed="false">
      <c r="B34" s="280" t="s">
        <v>203</v>
      </c>
      <c r="C34" s="280"/>
      <c r="D34" s="280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/>
      <c r="N34" s="180"/>
      <c r="O34" s="308"/>
    </row>
    <row r="35" customFormat="false" ht="17.25" hidden="false" customHeight="true" outlineLevel="0" collapsed="false">
      <c r="B35" s="280"/>
      <c r="C35" s="280"/>
      <c r="D35" s="280"/>
      <c r="E35" s="169" t="s">
        <v>58</v>
      </c>
      <c r="F35" s="181" t="n">
        <v>0</v>
      </c>
      <c r="G35" s="181"/>
      <c r="H35" s="181"/>
      <c r="I35" s="182" t="s">
        <v>245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280"/>
      <c r="C36" s="280"/>
      <c r="D36" s="280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205"/>
      <c r="N36" s="281"/>
      <c r="O36" s="308"/>
    </row>
    <row r="37" customFormat="false" ht="17.25" hidden="false" customHeight="true" outlineLevel="0" collapsed="false">
      <c r="B37" s="280"/>
      <c r="C37" s="280"/>
      <c r="D37" s="280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279" t="s">
        <v>252</v>
      </c>
      <c r="N37" s="279" t="s">
        <v>63</v>
      </c>
      <c r="O37" s="308"/>
    </row>
    <row r="38" customFormat="false" ht="17.25" hidden="false" customHeight="true" outlineLevel="0" collapsed="false">
      <c r="B38" s="187" t="s">
        <v>204</v>
      </c>
      <c r="C38" s="187"/>
      <c r="D38" s="187"/>
      <c r="E38" s="282" t="n">
        <v>0</v>
      </c>
      <c r="F38" s="282"/>
      <c r="G38" s="282"/>
      <c r="H38" s="282"/>
      <c r="I38" s="283" t="n">
        <v>0</v>
      </c>
      <c r="J38" s="283"/>
      <c r="K38" s="283"/>
      <c r="L38" s="283"/>
      <c r="M38" s="279"/>
      <c r="N38" s="279"/>
      <c r="O38" s="308"/>
    </row>
    <row r="39" customFormat="false" ht="17.25" hidden="false" customHeight="true" outlineLevel="0" collapsed="false">
      <c r="B39" s="187"/>
      <c r="C39" s="187"/>
      <c r="D39" s="187"/>
      <c r="E39" s="190" t="s">
        <v>48</v>
      </c>
      <c r="F39" s="191" t="n">
        <v>0</v>
      </c>
      <c r="G39" s="191"/>
      <c r="H39" s="191"/>
      <c r="I39" s="190" t="s">
        <v>48</v>
      </c>
      <c r="J39" s="192" t="n">
        <v>0</v>
      </c>
      <c r="K39" s="192"/>
      <c r="L39" s="192"/>
      <c r="M39" s="205"/>
      <c r="N39" s="284"/>
      <c r="O39" s="308"/>
    </row>
    <row r="40" customFormat="false" ht="17.25" hidden="false" customHeight="true" outlineLevel="0" collapsed="false">
      <c r="B40" s="187"/>
      <c r="C40" s="187"/>
      <c r="D40" s="187"/>
      <c r="E40" s="190" t="s">
        <v>52</v>
      </c>
      <c r="F40" s="193" t="n">
        <v>0</v>
      </c>
      <c r="G40" s="193"/>
      <c r="H40" s="193"/>
      <c r="I40" s="190" t="s">
        <v>52</v>
      </c>
      <c r="J40" s="194" t="n">
        <v>0</v>
      </c>
      <c r="K40" s="194"/>
      <c r="L40" s="194"/>
      <c r="M40" s="279" t="s">
        <v>253</v>
      </c>
      <c r="N40" s="284"/>
      <c r="O40" s="308"/>
    </row>
    <row r="41" customFormat="false" ht="17.25" hidden="false" customHeight="true" outlineLevel="0" collapsed="false">
      <c r="B41" s="285" t="s">
        <v>173</v>
      </c>
      <c r="C41" s="285"/>
      <c r="D41" s="285"/>
      <c r="E41" s="190" t="s">
        <v>54</v>
      </c>
      <c r="F41" s="196" t="n">
        <v>0</v>
      </c>
      <c r="G41" s="196"/>
      <c r="H41" s="196"/>
      <c r="I41" s="197" t="s">
        <v>174</v>
      </c>
      <c r="J41" s="197"/>
      <c r="K41" s="197"/>
      <c r="L41" s="197"/>
      <c r="M41" s="279"/>
      <c r="N41" s="231"/>
      <c r="O41" s="308"/>
      <c r="Q41" s="1" t="s">
        <v>175</v>
      </c>
    </row>
    <row r="42" customFormat="false" ht="17.25" hidden="false" customHeight="true" outlineLevel="0" collapsed="false">
      <c r="B42" s="285"/>
      <c r="C42" s="285"/>
      <c r="D42" s="285"/>
      <c r="E42" s="190" t="s">
        <v>57</v>
      </c>
      <c r="F42" s="199" t="n">
        <v>0</v>
      </c>
      <c r="G42" s="199"/>
      <c r="H42" s="199"/>
      <c r="I42" s="197"/>
      <c r="J42" s="197"/>
      <c r="K42" s="197"/>
      <c r="L42" s="197"/>
      <c r="M42" s="286" t="s">
        <v>67</v>
      </c>
      <c r="N42" s="287" t="s">
        <v>67</v>
      </c>
      <c r="O42" s="308"/>
    </row>
    <row r="43" customFormat="false" ht="17.25" hidden="false" customHeight="true" outlineLevel="0" collapsed="false">
      <c r="B43" s="285"/>
      <c r="C43" s="285"/>
      <c r="D43" s="285"/>
      <c r="E43" s="190" t="s">
        <v>58</v>
      </c>
      <c r="F43" s="200" t="n">
        <v>0</v>
      </c>
      <c r="G43" s="200"/>
      <c r="H43" s="200"/>
      <c r="I43" s="197"/>
      <c r="J43" s="197"/>
      <c r="K43" s="197"/>
      <c r="L43" s="197"/>
      <c r="M43" s="172" t="s">
        <v>68</v>
      </c>
      <c r="N43" s="172" t="s">
        <v>69</v>
      </c>
      <c r="O43" s="308"/>
    </row>
    <row r="44" customFormat="false" ht="17.25" hidden="false" customHeight="true" outlineLevel="0" collapsed="false">
      <c r="B44" s="285"/>
      <c r="C44" s="285"/>
      <c r="D44" s="285"/>
      <c r="E44" s="190" t="s">
        <v>60</v>
      </c>
      <c r="F44" s="201" t="n">
        <v>0</v>
      </c>
      <c r="G44" s="201"/>
      <c r="H44" s="201"/>
      <c r="I44" s="197"/>
      <c r="J44" s="197"/>
      <c r="K44" s="197"/>
      <c r="L44" s="197"/>
      <c r="M44" s="279" t="s">
        <v>71</v>
      </c>
      <c r="N44" s="279" t="s">
        <v>72</v>
      </c>
      <c r="O44" s="308"/>
    </row>
    <row r="45" customFormat="false" ht="17.25" hidden="false" customHeight="true" outlineLevel="0" collapsed="false">
      <c r="B45" s="288" t="s">
        <v>205</v>
      </c>
      <c r="C45" s="288"/>
      <c r="D45" s="288"/>
      <c r="E45" s="289" t="n">
        <v>0</v>
      </c>
      <c r="F45" s="289"/>
      <c r="G45" s="289"/>
      <c r="H45" s="289"/>
      <c r="I45" s="283" t="n">
        <v>0</v>
      </c>
      <c r="J45" s="283"/>
      <c r="K45" s="283"/>
      <c r="L45" s="283"/>
      <c r="M45" s="279"/>
      <c r="N45" s="279"/>
      <c r="O45" s="308"/>
    </row>
    <row r="46" customFormat="false" ht="17.25" hidden="false" customHeight="true" outlineLevel="0" collapsed="false">
      <c r="B46" s="288"/>
      <c r="C46" s="288"/>
      <c r="D46" s="288"/>
      <c r="E46" s="218" t="s">
        <v>48</v>
      </c>
      <c r="F46" s="219" t="n">
        <v>0</v>
      </c>
      <c r="G46" s="219"/>
      <c r="H46" s="219"/>
      <c r="I46" s="190" t="s">
        <v>48</v>
      </c>
      <c r="J46" s="192" t="n">
        <v>0</v>
      </c>
      <c r="K46" s="192"/>
      <c r="L46" s="192"/>
      <c r="M46" s="279"/>
      <c r="N46" s="279"/>
      <c r="O46" s="308"/>
    </row>
    <row r="47" customFormat="false" ht="17.25" hidden="false" customHeight="true" outlineLevel="0" collapsed="false">
      <c r="B47" s="288"/>
      <c r="C47" s="288"/>
      <c r="D47" s="288"/>
      <c r="E47" s="218" t="s">
        <v>52</v>
      </c>
      <c r="F47" s="220" t="n">
        <v>0</v>
      </c>
      <c r="G47" s="220"/>
      <c r="H47" s="220"/>
      <c r="I47" s="221" t="s">
        <v>178</v>
      </c>
      <c r="J47" s="221"/>
      <c r="K47" s="221"/>
      <c r="L47" s="221"/>
      <c r="M47" s="180" t="s">
        <v>74</v>
      </c>
      <c r="N47" s="180" t="s">
        <v>75</v>
      </c>
      <c r="O47" s="308"/>
    </row>
    <row r="48" customFormat="false" ht="17.25" hidden="false" customHeight="true" outlineLevel="0" collapsed="false">
      <c r="B48" s="288"/>
      <c r="C48" s="288"/>
      <c r="D48" s="288"/>
      <c r="E48" s="218" t="s">
        <v>54</v>
      </c>
      <c r="F48" s="223" t="n">
        <v>0</v>
      </c>
      <c r="G48" s="223"/>
      <c r="H48" s="223"/>
      <c r="I48" s="221"/>
      <c r="J48" s="221"/>
      <c r="K48" s="221"/>
      <c r="L48" s="221"/>
      <c r="M48" s="180"/>
      <c r="N48" s="180"/>
      <c r="O48" s="308"/>
    </row>
    <row r="49" customFormat="false" ht="17.25" hidden="false" customHeight="true" outlineLevel="0" collapsed="false">
      <c r="B49" s="288"/>
      <c r="C49" s="288"/>
      <c r="D49" s="288"/>
      <c r="E49" s="218" t="s">
        <v>57</v>
      </c>
      <c r="F49" s="200" t="n">
        <v>0</v>
      </c>
      <c r="G49" s="200"/>
      <c r="H49" s="200"/>
      <c r="I49" s="221"/>
      <c r="J49" s="221"/>
      <c r="K49" s="221"/>
      <c r="L49" s="221"/>
      <c r="M49" s="279" t="s">
        <v>76</v>
      </c>
      <c r="N49" s="351" t="s">
        <v>77</v>
      </c>
      <c r="O49" s="308"/>
    </row>
    <row r="50" customFormat="false" ht="17.25" hidden="false" customHeight="true" outlineLevel="0" collapsed="false">
      <c r="B50" s="288"/>
      <c r="C50" s="288"/>
      <c r="D50" s="288"/>
      <c r="E50" s="218" t="s">
        <v>58</v>
      </c>
      <c r="F50" s="201" t="n">
        <v>0</v>
      </c>
      <c r="G50" s="201"/>
      <c r="H50" s="201"/>
      <c r="I50" s="221"/>
      <c r="J50" s="221"/>
      <c r="K50" s="221"/>
      <c r="L50" s="221"/>
      <c r="M50" s="279"/>
      <c r="N50" s="351"/>
      <c r="O50" s="308"/>
    </row>
    <row r="51" customFormat="false" ht="17.25" hidden="false" customHeight="true" outlineLevel="0" collapsed="false">
      <c r="B51" s="225" t="s">
        <v>78</v>
      </c>
      <c r="C51" s="225"/>
      <c r="D51" s="225"/>
      <c r="E51" s="291" t="n">
        <v>0</v>
      </c>
      <c r="F51" s="291"/>
      <c r="G51" s="291"/>
      <c r="H51" s="291"/>
      <c r="I51" s="292" t="n">
        <v>0</v>
      </c>
      <c r="J51" s="292"/>
      <c r="K51" s="292"/>
      <c r="L51" s="292"/>
      <c r="M51" s="180" t="s">
        <v>80</v>
      </c>
      <c r="N51" s="293"/>
      <c r="O51" s="308"/>
    </row>
    <row r="52" customFormat="false" ht="17.25" hidden="false" customHeight="true" outlineLevel="0" collapsed="false">
      <c r="B52" s="225"/>
      <c r="C52" s="225"/>
      <c r="D52" s="225"/>
      <c r="E52" s="228" t="s">
        <v>48</v>
      </c>
      <c r="F52" s="229" t="s">
        <v>79</v>
      </c>
      <c r="G52" s="229"/>
      <c r="H52" s="229"/>
      <c r="I52" s="230" t="s">
        <v>48</v>
      </c>
      <c r="J52" s="176" t="n">
        <v>0</v>
      </c>
      <c r="K52" s="176"/>
      <c r="L52" s="176"/>
      <c r="M52" s="180"/>
      <c r="N52" s="231"/>
      <c r="O52" s="308"/>
    </row>
    <row r="53" customFormat="false" ht="17.25" hidden="false" customHeight="true" outlineLevel="0" collapsed="false">
      <c r="B53" s="232" t="s">
        <v>83</v>
      </c>
      <c r="C53" s="232"/>
      <c r="D53" s="232"/>
      <c r="E53" s="233" t="s">
        <v>52</v>
      </c>
      <c r="F53" s="229" t="s">
        <v>81</v>
      </c>
      <c r="G53" s="229"/>
      <c r="H53" s="229"/>
      <c r="I53" s="234" t="s">
        <v>52</v>
      </c>
      <c r="J53" s="235" t="s">
        <v>82</v>
      </c>
      <c r="K53" s="235"/>
      <c r="L53" s="235"/>
      <c r="M53" s="294" t="s">
        <v>86</v>
      </c>
      <c r="N53" s="231"/>
      <c r="O53" s="308"/>
    </row>
    <row r="54" customFormat="false" ht="17.25" hidden="false" customHeight="true" outlineLevel="0" collapsed="false">
      <c r="B54" s="232"/>
      <c r="C54" s="232"/>
      <c r="D54" s="232"/>
      <c r="E54" s="236" t="s">
        <v>183</v>
      </c>
      <c r="F54" s="236"/>
      <c r="G54" s="236"/>
      <c r="H54" s="236"/>
      <c r="I54" s="237" t="s">
        <v>184</v>
      </c>
      <c r="J54" s="237"/>
      <c r="K54" s="237"/>
      <c r="L54" s="237"/>
      <c r="M54" s="295" t="s">
        <v>87</v>
      </c>
      <c r="N54" s="231"/>
      <c r="O54" s="308"/>
    </row>
    <row r="55" customFormat="false" ht="17.25" hidden="false" customHeight="true" outlineLevel="0" collapsed="false">
      <c r="B55" s="232"/>
      <c r="C55" s="232"/>
      <c r="D55" s="232"/>
      <c r="E55" s="236"/>
      <c r="F55" s="236"/>
      <c r="G55" s="236"/>
      <c r="H55" s="236"/>
      <c r="I55" s="237"/>
      <c r="J55" s="237"/>
      <c r="K55" s="237"/>
      <c r="L55" s="237"/>
      <c r="M55" s="295"/>
      <c r="N55" s="238"/>
      <c r="O55" s="308"/>
    </row>
    <row r="56" customFormat="false" ht="17.25" hidden="false" customHeight="true" outlineLevel="0" collapsed="false">
      <c r="B56" s="239" t="s">
        <v>185</v>
      </c>
      <c r="C56" s="239"/>
      <c r="D56" s="239"/>
      <c r="E56" s="296" t="n">
        <v>0</v>
      </c>
      <c r="F56" s="296"/>
      <c r="G56" s="296"/>
      <c r="H56" s="296"/>
      <c r="I56" s="297" t="n">
        <v>75</v>
      </c>
      <c r="J56" s="297"/>
      <c r="K56" s="297"/>
      <c r="L56" s="297"/>
      <c r="M56" s="242" t="s">
        <v>89</v>
      </c>
      <c r="N56" s="242" t="s">
        <v>90</v>
      </c>
    </row>
    <row r="57" customFormat="false" ht="17.25" hidden="false" customHeight="true" outlineLevel="0" collapsed="false">
      <c r="A57" s="4" t="s">
        <v>5</v>
      </c>
      <c r="O57" s="4" t="s">
        <v>7</v>
      </c>
    </row>
    <row r="58" customFormat="false" ht="17.25" hidden="false" customHeight="true" outlineLevel="0" collapsed="false">
      <c r="B58" s="40" t="s">
        <v>186</v>
      </c>
      <c r="C58" s="40"/>
      <c r="D58" s="40"/>
      <c r="E58" s="40"/>
      <c r="F58" s="40"/>
      <c r="G58" s="40"/>
      <c r="H58" s="40"/>
      <c r="I58" s="40"/>
      <c r="J58" s="40"/>
      <c r="K58" s="40"/>
      <c r="L58" s="40"/>
      <c r="M58" s="40"/>
      <c r="N58" s="40"/>
    </row>
    <row r="59" customFormat="false" ht="17.25" hidden="false" customHeight="true" outlineLevel="0" collapsed="false">
      <c r="B59" s="41" t="s">
        <v>42</v>
      </c>
      <c r="C59" s="41"/>
      <c r="D59" s="41"/>
      <c r="E59" s="41"/>
      <c r="F59" s="41"/>
      <c r="G59" s="41"/>
      <c r="H59" s="41"/>
      <c r="I59" s="41"/>
      <c r="J59" s="41"/>
      <c r="K59" s="41"/>
      <c r="L59" s="41"/>
      <c r="M59" s="41"/>
      <c r="N59" s="41"/>
    </row>
    <row r="60" customFormat="false" ht="17.25" hidden="false" customHeight="true" outlineLevel="0" collapsed="false">
      <c r="B60" s="42" t="s">
        <v>43</v>
      </c>
      <c r="C60" s="42"/>
      <c r="D60" s="42"/>
      <c r="E60" s="42" t="s">
        <v>29</v>
      </c>
      <c r="F60" s="42"/>
      <c r="G60" s="42"/>
      <c r="H60" s="42"/>
      <c r="I60" s="43"/>
      <c r="J60" s="44" t="s">
        <v>30</v>
      </c>
      <c r="K60" s="44"/>
      <c r="L60" s="44"/>
      <c r="M60" s="45" t="s">
        <v>31</v>
      </c>
      <c r="N60" s="349" t="s">
        <v>44</v>
      </c>
    </row>
    <row r="61" customFormat="false" ht="17.25" hidden="false" customHeight="true" outlineLevel="0" collapsed="false">
      <c r="B61" s="243" t="s">
        <v>187</v>
      </c>
      <c r="C61" s="243"/>
      <c r="D61" s="243"/>
      <c r="E61" s="244" t="n">
        <v>0</v>
      </c>
      <c r="F61" s="244"/>
      <c r="G61" s="244"/>
      <c r="H61" s="244"/>
      <c r="I61" s="245" t="n">
        <v>0</v>
      </c>
      <c r="J61" s="245"/>
      <c r="K61" s="245"/>
      <c r="L61" s="245"/>
      <c r="M61" s="299" t="s">
        <v>188</v>
      </c>
      <c r="N61" s="246" t="s">
        <v>188</v>
      </c>
    </row>
    <row r="62" customFormat="false" ht="17.25" hidden="false" customHeight="true" outlineLevel="0" collapsed="false">
      <c r="B62" s="243"/>
      <c r="C62" s="243"/>
      <c r="D62" s="243"/>
      <c r="E62" s="50" t="s">
        <v>48</v>
      </c>
      <c r="F62" s="51" t="n">
        <v>0</v>
      </c>
      <c r="G62" s="51"/>
      <c r="H62" s="51"/>
      <c r="I62" s="50" t="s">
        <v>48</v>
      </c>
      <c r="J62" s="52" t="s">
        <v>49</v>
      </c>
      <c r="K62" s="52"/>
      <c r="L62" s="52"/>
      <c r="M62" s="299"/>
      <c r="N62" s="246"/>
    </row>
    <row r="63" customFormat="false" ht="17.25" hidden="false" customHeight="true" outlineLevel="0" collapsed="false">
      <c r="B63" s="243"/>
      <c r="C63" s="243"/>
      <c r="D63" s="243"/>
      <c r="E63" s="50" t="s">
        <v>52</v>
      </c>
      <c r="F63" s="54" t="n">
        <v>0</v>
      </c>
      <c r="G63" s="54"/>
      <c r="H63" s="54"/>
      <c r="I63" s="50" t="s">
        <v>52</v>
      </c>
      <c r="J63" s="52" t="s">
        <v>53</v>
      </c>
      <c r="K63" s="52"/>
      <c r="L63" s="52"/>
      <c r="M63" s="299"/>
      <c r="N63" s="246"/>
    </row>
    <row r="64" customFormat="false" ht="17.25" hidden="false" customHeight="true" outlineLevel="0" collapsed="false">
      <c r="B64" s="243"/>
      <c r="C64" s="243"/>
      <c r="D64" s="243"/>
      <c r="E64" s="50" t="s">
        <v>54</v>
      </c>
      <c r="F64" s="55" t="n">
        <v>0</v>
      </c>
      <c r="G64" s="55"/>
      <c r="H64" s="55"/>
      <c r="I64" s="50" t="s">
        <v>54</v>
      </c>
      <c r="J64" s="56" t="n">
        <v>0</v>
      </c>
      <c r="K64" s="56"/>
      <c r="L64" s="56"/>
      <c r="M64" s="299"/>
      <c r="N64" s="246"/>
    </row>
    <row r="65" customFormat="false" ht="17.25" hidden="false" customHeight="true" outlineLevel="0" collapsed="false">
      <c r="B65" s="243"/>
      <c r="C65" s="243"/>
      <c r="D65" s="243"/>
      <c r="E65" s="50" t="s">
        <v>57</v>
      </c>
      <c r="F65" s="58" t="n">
        <v>0</v>
      </c>
      <c r="G65" s="58"/>
      <c r="H65" s="58"/>
      <c r="I65" s="50" t="s">
        <v>57</v>
      </c>
      <c r="J65" s="59" t="n">
        <v>0</v>
      </c>
      <c r="K65" s="59"/>
      <c r="L65" s="59"/>
      <c r="M65" s="299"/>
      <c r="N65" s="246"/>
    </row>
    <row r="66" customFormat="false" ht="17.25" hidden="false" customHeight="true" outlineLevel="0" collapsed="false">
      <c r="B66" s="243"/>
      <c r="C66" s="243"/>
      <c r="D66" s="243"/>
      <c r="E66" s="50" t="s">
        <v>58</v>
      </c>
      <c r="F66" s="60" t="n">
        <v>0</v>
      </c>
      <c r="G66" s="60"/>
      <c r="H66" s="60"/>
      <c r="I66" s="61" t="s">
        <v>189</v>
      </c>
      <c r="J66" s="61"/>
      <c r="K66" s="61"/>
      <c r="L66" s="61"/>
      <c r="M66" s="299"/>
      <c r="N66" s="246"/>
    </row>
    <row r="67" customFormat="false" ht="17.25" hidden="false" customHeight="true" outlineLevel="0" collapsed="false">
      <c r="B67" s="243"/>
      <c r="C67" s="243"/>
      <c r="D67" s="243"/>
      <c r="E67" s="50" t="s">
        <v>60</v>
      </c>
      <c r="F67" s="62" t="n">
        <v>0</v>
      </c>
      <c r="G67" s="62"/>
      <c r="H67" s="62"/>
      <c r="I67" s="61"/>
      <c r="J67" s="61"/>
      <c r="K67" s="61"/>
      <c r="L67" s="61"/>
      <c r="M67" s="299"/>
      <c r="N67" s="246"/>
    </row>
    <row r="68" customFormat="false" ht="17.25" hidden="false" customHeight="true" outlineLevel="0" collapsed="false">
      <c r="B68" s="243"/>
      <c r="C68" s="243"/>
      <c r="D68" s="243"/>
      <c r="E68" s="50" t="s">
        <v>61</v>
      </c>
      <c r="F68" s="65" t="n">
        <v>0</v>
      </c>
      <c r="G68" s="65"/>
      <c r="H68" s="65"/>
      <c r="I68" s="61"/>
      <c r="J68" s="61"/>
      <c r="K68" s="61"/>
      <c r="L68" s="61"/>
      <c r="M68" s="299"/>
      <c r="N68" s="246"/>
    </row>
    <row r="69" customFormat="false" ht="17.25" hidden="false" customHeight="true" outlineLevel="0" collapsed="false">
      <c r="B69" s="247" t="s">
        <v>64</v>
      </c>
      <c r="C69" s="247"/>
      <c r="D69" s="247"/>
      <c r="E69" s="248" t="n">
        <v>0</v>
      </c>
      <c r="F69" s="248"/>
      <c r="G69" s="248"/>
      <c r="H69" s="248"/>
      <c r="I69" s="68" t="n">
        <v>0</v>
      </c>
      <c r="J69" s="68"/>
      <c r="K69" s="68"/>
      <c r="L69" s="68"/>
      <c r="M69" s="299"/>
      <c r="N69" s="246"/>
    </row>
    <row r="70" customFormat="false" ht="17.25" hidden="false" customHeight="true" outlineLevel="0" collapsed="false">
      <c r="B70" s="247"/>
      <c r="C70" s="247"/>
      <c r="D70" s="247"/>
      <c r="E70" s="69" t="s">
        <v>48</v>
      </c>
      <c r="F70" s="70" t="n">
        <v>0</v>
      </c>
      <c r="G70" s="70"/>
      <c r="H70" s="70"/>
      <c r="I70" s="69" t="s">
        <v>48</v>
      </c>
      <c r="J70" s="71" t="n">
        <v>0</v>
      </c>
      <c r="K70" s="71"/>
      <c r="L70" s="71"/>
      <c r="M70" s="299"/>
      <c r="N70" s="246"/>
    </row>
    <row r="71" customFormat="false" ht="17.25" hidden="false" customHeight="true" outlineLevel="0" collapsed="false">
      <c r="B71" s="247"/>
      <c r="C71" s="247"/>
      <c r="D71" s="247"/>
      <c r="E71" s="69" t="s">
        <v>52</v>
      </c>
      <c r="F71" s="73" t="n">
        <v>0</v>
      </c>
      <c r="G71" s="73"/>
      <c r="H71" s="73"/>
      <c r="I71" s="74" t="s">
        <v>65</v>
      </c>
      <c r="J71" s="74"/>
      <c r="K71" s="74"/>
      <c r="L71" s="74"/>
      <c r="M71" s="299"/>
      <c r="N71" s="246"/>
    </row>
    <row r="72" customFormat="false" ht="17.25" hidden="false" customHeight="true" outlineLevel="0" collapsed="false">
      <c r="B72" s="247"/>
      <c r="C72" s="247"/>
      <c r="D72" s="247"/>
      <c r="E72" s="69" t="s">
        <v>54</v>
      </c>
      <c r="F72" s="75" t="n">
        <v>0</v>
      </c>
      <c r="G72" s="75"/>
      <c r="H72" s="75"/>
      <c r="I72" s="74"/>
      <c r="J72" s="74"/>
      <c r="K72" s="74"/>
      <c r="L72" s="74"/>
      <c r="M72" s="299"/>
      <c r="N72" s="246"/>
    </row>
    <row r="73" customFormat="false" ht="17.25" hidden="false" customHeight="true" outlineLevel="0" collapsed="false">
      <c r="B73" s="247"/>
      <c r="C73" s="247"/>
      <c r="D73" s="247"/>
      <c r="E73" s="69" t="s">
        <v>57</v>
      </c>
      <c r="F73" s="77" t="n">
        <v>0</v>
      </c>
      <c r="G73" s="77"/>
      <c r="H73" s="77"/>
      <c r="I73" s="74"/>
      <c r="J73" s="74"/>
      <c r="K73" s="74"/>
      <c r="L73" s="74"/>
      <c r="M73" s="299"/>
      <c r="N73" s="246"/>
    </row>
    <row r="74" customFormat="false" ht="17.25" hidden="false" customHeight="true" outlineLevel="0" collapsed="false">
      <c r="B74" s="247"/>
      <c r="C74" s="247"/>
      <c r="D74" s="247"/>
      <c r="E74" s="69" t="s">
        <v>58</v>
      </c>
      <c r="F74" s="80" t="n">
        <v>0</v>
      </c>
      <c r="G74" s="80"/>
      <c r="H74" s="80"/>
      <c r="I74" s="74"/>
      <c r="J74" s="74"/>
      <c r="K74" s="74"/>
      <c r="L74" s="74"/>
      <c r="M74" s="299"/>
      <c r="N74" s="246"/>
    </row>
    <row r="75" customFormat="false" ht="17.25" hidden="false" customHeight="true" outlineLevel="0" collapsed="false">
      <c r="B75" s="249" t="s">
        <v>70</v>
      </c>
      <c r="C75" s="249"/>
      <c r="D75" s="249"/>
      <c r="E75" s="250" t="n">
        <v>0</v>
      </c>
      <c r="F75" s="250"/>
      <c r="G75" s="250"/>
      <c r="H75" s="250"/>
      <c r="I75" s="83" t="n">
        <v>0</v>
      </c>
      <c r="J75" s="83"/>
      <c r="K75" s="83"/>
      <c r="L75" s="83"/>
      <c r="M75" s="299"/>
      <c r="N75" s="246"/>
    </row>
    <row r="76" customFormat="false" ht="17.25" hidden="false" customHeight="true" outlineLevel="0" collapsed="false">
      <c r="B76" s="249"/>
      <c r="C76" s="249"/>
      <c r="D76" s="249"/>
      <c r="E76" s="84" t="s">
        <v>48</v>
      </c>
      <c r="F76" s="85" t="n">
        <v>0</v>
      </c>
      <c r="G76" s="85"/>
      <c r="H76" s="85"/>
      <c r="I76" s="86" t="s">
        <v>48</v>
      </c>
      <c r="J76" s="87" t="n">
        <v>0</v>
      </c>
      <c r="K76" s="87"/>
      <c r="L76" s="87"/>
      <c r="M76" s="299"/>
      <c r="N76" s="246"/>
    </row>
    <row r="77" customFormat="false" ht="17.25" hidden="false" customHeight="true" outlineLevel="0" collapsed="false">
      <c r="B77" s="249"/>
      <c r="C77" s="249"/>
      <c r="D77" s="249"/>
      <c r="E77" s="84" t="s">
        <v>52</v>
      </c>
      <c r="F77" s="88" t="n">
        <v>0</v>
      </c>
      <c r="G77" s="88"/>
      <c r="H77" s="88"/>
      <c r="I77" s="89" t="s">
        <v>73</v>
      </c>
      <c r="J77" s="89"/>
      <c r="K77" s="89"/>
      <c r="L77" s="89"/>
      <c r="M77" s="299"/>
      <c r="N77" s="246"/>
    </row>
    <row r="78" customFormat="false" ht="17.25" hidden="false" customHeight="true" outlineLevel="0" collapsed="false">
      <c r="B78" s="249"/>
      <c r="C78" s="249"/>
      <c r="D78" s="249"/>
      <c r="E78" s="84" t="s">
        <v>54</v>
      </c>
      <c r="F78" s="90" t="n">
        <v>0</v>
      </c>
      <c r="G78" s="90"/>
      <c r="H78" s="90"/>
      <c r="I78" s="89"/>
      <c r="J78" s="89"/>
      <c r="K78" s="89"/>
      <c r="L78" s="89"/>
      <c r="M78" s="299"/>
      <c r="N78" s="246"/>
    </row>
    <row r="79" customFormat="false" ht="17.25" hidden="false" customHeight="true" outlineLevel="0" collapsed="false">
      <c r="B79" s="249"/>
      <c r="C79" s="249"/>
      <c r="D79" s="249"/>
      <c r="E79" s="84" t="s">
        <v>57</v>
      </c>
      <c r="F79" s="91" t="n">
        <v>0</v>
      </c>
      <c r="G79" s="91"/>
      <c r="H79" s="91"/>
      <c r="I79" s="89"/>
      <c r="J79" s="89"/>
      <c r="K79" s="89"/>
      <c r="L79" s="89"/>
      <c r="M79" s="299"/>
      <c r="N79" s="246"/>
    </row>
    <row r="80" customFormat="false" ht="17.25" hidden="false" customHeight="true" outlineLevel="0" collapsed="false">
      <c r="B80" s="249"/>
      <c r="C80" s="249"/>
      <c r="D80" s="249"/>
      <c r="E80" s="84" t="s">
        <v>58</v>
      </c>
      <c r="F80" s="92" t="n">
        <v>0</v>
      </c>
      <c r="G80" s="92"/>
      <c r="H80" s="92"/>
      <c r="I80" s="89"/>
      <c r="J80" s="89"/>
      <c r="K80" s="89"/>
      <c r="L80" s="89"/>
      <c r="M80" s="299"/>
      <c r="N80" s="246"/>
    </row>
    <row r="81" customFormat="false" ht="17.25" hidden="false" customHeight="true" outlineLevel="0" collapsed="false">
      <c r="B81" s="251" t="s">
        <v>78</v>
      </c>
      <c r="C81" s="251"/>
      <c r="D81" s="251"/>
      <c r="E81" s="252" t="n">
        <v>0</v>
      </c>
      <c r="F81" s="252"/>
      <c r="G81" s="252"/>
      <c r="H81" s="252"/>
      <c r="I81" s="253" t="n">
        <v>0</v>
      </c>
      <c r="J81" s="253"/>
      <c r="K81" s="253"/>
      <c r="L81" s="253"/>
      <c r="M81" s="299"/>
      <c r="N81" s="246"/>
    </row>
    <row r="82" customFormat="false" ht="17.25" hidden="false" customHeight="true" outlineLevel="0" collapsed="false">
      <c r="B82" s="251"/>
      <c r="C82" s="251"/>
      <c r="D82" s="251"/>
      <c r="E82" s="254" t="s">
        <v>79</v>
      </c>
      <c r="F82" s="254"/>
      <c r="G82" s="254"/>
      <c r="H82" s="254"/>
      <c r="I82" s="98" t="s">
        <v>48</v>
      </c>
      <c r="J82" s="56" t="n">
        <v>0</v>
      </c>
      <c r="K82" s="56"/>
      <c r="L82" s="56"/>
      <c r="M82" s="299"/>
      <c r="N82" s="246"/>
    </row>
    <row r="83" customFormat="false" ht="17.25" hidden="false" customHeight="true" outlineLevel="0" collapsed="false">
      <c r="B83" s="255" t="s">
        <v>190</v>
      </c>
      <c r="C83" s="255"/>
      <c r="D83" s="255"/>
      <c r="E83" s="254" t="s">
        <v>81</v>
      </c>
      <c r="F83" s="254"/>
      <c r="G83" s="254"/>
      <c r="H83" s="254"/>
      <c r="I83" s="101" t="s">
        <v>52</v>
      </c>
      <c r="J83" s="102" t="s">
        <v>82</v>
      </c>
      <c r="K83" s="102"/>
      <c r="L83" s="102"/>
      <c r="M83" s="299"/>
      <c r="N83" s="246"/>
    </row>
    <row r="84" customFormat="false" ht="17.25" hidden="false" customHeight="true" outlineLevel="0" collapsed="false">
      <c r="B84" s="255"/>
      <c r="C84" s="255"/>
      <c r="D84" s="255"/>
      <c r="E84" s="104" t="s">
        <v>84</v>
      </c>
      <c r="F84" s="104"/>
      <c r="G84" s="104"/>
      <c r="H84" s="104"/>
      <c r="I84" s="105" t="s">
        <v>85</v>
      </c>
      <c r="J84" s="105"/>
      <c r="K84" s="105"/>
      <c r="L84" s="105"/>
      <c r="M84" s="299"/>
      <c r="N84" s="246"/>
    </row>
    <row r="85" customFormat="false" ht="17.25" hidden="false" customHeight="true" outlineLevel="0" collapsed="false">
      <c r="B85" s="255"/>
      <c r="C85" s="255"/>
      <c r="D85" s="255"/>
      <c r="E85" s="104"/>
      <c r="F85" s="104"/>
      <c r="G85" s="104"/>
      <c r="H85" s="104"/>
      <c r="I85" s="105"/>
      <c r="J85" s="105"/>
      <c r="K85" s="105"/>
      <c r="L85" s="105"/>
      <c r="M85" s="299"/>
      <c r="N85" s="246"/>
    </row>
    <row r="86" customFormat="false" ht="17.25" hidden="false" customHeight="true" outlineLevel="0" collapsed="false">
      <c r="B86" s="256" t="s">
        <v>191</v>
      </c>
      <c r="C86" s="256"/>
      <c r="D86" s="256"/>
      <c r="E86" s="109" t="n">
        <v>0</v>
      </c>
      <c r="F86" s="109"/>
      <c r="G86" s="109"/>
      <c r="H86" s="109"/>
      <c r="I86" s="110" t="n">
        <v>0</v>
      </c>
      <c r="J86" s="110"/>
      <c r="K86" s="110"/>
      <c r="L86" s="110"/>
      <c r="M86" s="111" t="s">
        <v>89</v>
      </c>
      <c r="N86" s="111" t="s">
        <v>90</v>
      </c>
    </row>
    <row r="87" customFormat="false" ht="17.25" hidden="false" customHeight="true" outlineLevel="0" collapsed="false">
      <c r="A87" s="4" t="s">
        <v>5</v>
      </c>
      <c r="O87" s="4" t="s">
        <v>7</v>
      </c>
    </row>
    <row r="88" customFormat="false" ht="17.25" hidden="false" customHeight="true" outlineLevel="0" collapsed="false">
      <c r="B88" s="158" t="s">
        <v>192</v>
      </c>
      <c r="C88" s="158"/>
      <c r="D88" s="158"/>
      <c r="E88" s="158"/>
      <c r="F88" s="158"/>
      <c r="G88" s="158"/>
      <c r="H88" s="158"/>
      <c r="I88" s="158"/>
      <c r="J88" s="158"/>
      <c r="K88" s="158"/>
      <c r="L88" s="158"/>
      <c r="M88" s="158"/>
      <c r="N88" s="158"/>
    </row>
    <row r="89" customFormat="false" ht="17.25" hidden="false" customHeight="true" outlineLevel="0" collapsed="false">
      <c r="B89" s="257" t="s">
        <v>193</v>
      </c>
      <c r="C89" s="257"/>
      <c r="D89" s="257"/>
      <c r="E89" s="258" t="s">
        <v>242</v>
      </c>
      <c r="F89" s="258"/>
      <c r="G89" s="258"/>
      <c r="H89" s="258"/>
      <c r="I89" s="258"/>
      <c r="J89" s="258"/>
      <c r="K89" s="258"/>
      <c r="L89" s="258"/>
      <c r="M89" s="258"/>
      <c r="N89" s="258"/>
    </row>
    <row r="90" customFormat="false" ht="17.25" hidden="false" customHeight="true" outlineLevel="0" collapsed="false">
      <c r="B90" s="257" t="s">
        <v>194</v>
      </c>
      <c r="C90" s="257"/>
      <c r="D90" s="257"/>
      <c r="E90" s="258" t="s">
        <v>195</v>
      </c>
      <c r="F90" s="258"/>
      <c r="G90" s="258"/>
      <c r="H90" s="258"/>
      <c r="I90" s="258"/>
      <c r="J90" s="258"/>
      <c r="K90" s="258"/>
      <c r="L90" s="258"/>
      <c r="M90" s="258"/>
      <c r="N90" s="258"/>
    </row>
    <row r="91" customFormat="false" ht="17.25" hidden="false" customHeight="true" outlineLevel="0" collapsed="false">
      <c r="B91" s="257" t="s">
        <v>196</v>
      </c>
      <c r="C91" s="257"/>
      <c r="D91" s="257"/>
      <c r="E91" s="259" t="s">
        <v>197</v>
      </c>
      <c r="F91" s="259"/>
      <c r="G91" s="259"/>
      <c r="H91" s="259"/>
      <c r="I91" s="259"/>
      <c r="J91" s="259"/>
      <c r="K91" s="259"/>
      <c r="L91" s="259"/>
      <c r="M91" s="259"/>
      <c r="N91" s="259"/>
    </row>
    <row r="92" customFormat="false" ht="17.25" hidden="false" customHeight="true" outlineLevel="0" collapsed="false">
      <c r="B92" s="257" t="s">
        <v>125</v>
      </c>
      <c r="C92" s="257"/>
      <c r="D92" s="257"/>
      <c r="E92" s="258" t="s">
        <v>198</v>
      </c>
      <c r="F92" s="258"/>
      <c r="G92" s="258"/>
      <c r="H92" s="258"/>
      <c r="I92" s="258"/>
      <c r="J92" s="258"/>
      <c r="K92" s="258"/>
      <c r="L92" s="258"/>
      <c r="M92" s="258"/>
      <c r="N92" s="258"/>
    </row>
  </sheetData>
  <mergeCells count="180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N31:N32"/>
    <mergeCell ref="F32:H32"/>
    <mergeCell ref="J32:L32"/>
    <mergeCell ref="F33:H33"/>
    <mergeCell ref="J33:L33"/>
    <mergeCell ref="M33:M35"/>
    <mergeCell ref="N33:N35"/>
    <mergeCell ref="B34:D37"/>
    <mergeCell ref="F34:H34"/>
    <mergeCell ref="J34:L34"/>
    <mergeCell ref="F35:H35"/>
    <mergeCell ref="I35:L37"/>
    <mergeCell ref="F36:H36"/>
    <mergeCell ref="F37:H37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41:D44"/>
    <mergeCell ref="F41:H41"/>
    <mergeCell ref="I41:L44"/>
    <mergeCell ref="F42:H42"/>
    <mergeCell ref="F43:H43"/>
    <mergeCell ref="F44:H44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N47:N48"/>
    <mergeCell ref="F48:H48"/>
    <mergeCell ref="F49:H49"/>
    <mergeCell ref="M49:M50"/>
    <mergeCell ref="N49:N50"/>
    <mergeCell ref="F50:H50"/>
    <mergeCell ref="B51:D52"/>
    <mergeCell ref="E51:H51"/>
    <mergeCell ref="I51:L51"/>
    <mergeCell ref="M51:M52"/>
    <mergeCell ref="F52:H52"/>
    <mergeCell ref="J52:L52"/>
    <mergeCell ref="B53:D55"/>
    <mergeCell ref="F53:H53"/>
    <mergeCell ref="J53:L53"/>
    <mergeCell ref="E54:H55"/>
    <mergeCell ref="I54:L55"/>
    <mergeCell ref="M54:M55"/>
    <mergeCell ref="B56:D56"/>
    <mergeCell ref="E56:H56"/>
    <mergeCell ref="I56:L56"/>
    <mergeCell ref="B58:N58"/>
    <mergeCell ref="B59:N59"/>
    <mergeCell ref="B60:D60"/>
    <mergeCell ref="E60:H60"/>
    <mergeCell ref="J60:L60"/>
    <mergeCell ref="B61:D68"/>
    <mergeCell ref="E61:H61"/>
    <mergeCell ref="I61:L61"/>
    <mergeCell ref="M61:M85"/>
    <mergeCell ref="N61:N85"/>
    <mergeCell ref="F62:H62"/>
    <mergeCell ref="J62:L62"/>
    <mergeCell ref="F63:H63"/>
    <mergeCell ref="J63:L63"/>
    <mergeCell ref="F64:H64"/>
    <mergeCell ref="J64:L64"/>
    <mergeCell ref="F65:H65"/>
    <mergeCell ref="J65:L65"/>
    <mergeCell ref="F66:H66"/>
    <mergeCell ref="I66:L68"/>
    <mergeCell ref="F67:H67"/>
    <mergeCell ref="F68:H68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2"/>
    <mergeCell ref="E81:H81"/>
    <mergeCell ref="I81:L81"/>
    <mergeCell ref="E82:H82"/>
    <mergeCell ref="J82:L82"/>
    <mergeCell ref="B83:D85"/>
    <mergeCell ref="E83:H83"/>
    <mergeCell ref="J83:L83"/>
    <mergeCell ref="E84:H85"/>
    <mergeCell ref="I84:L85"/>
    <mergeCell ref="B86:D86"/>
    <mergeCell ref="E86:H86"/>
    <mergeCell ref="I86:L86"/>
    <mergeCell ref="B88:N88"/>
    <mergeCell ref="B89:D89"/>
    <mergeCell ref="E89:N89"/>
    <mergeCell ref="B90:D90"/>
    <mergeCell ref="E90:N90"/>
    <mergeCell ref="B91:D91"/>
    <mergeCell ref="E91:N91"/>
    <mergeCell ref="B92:D92"/>
    <mergeCell ref="E92:N92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98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232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233</v>
      </c>
      <c r="C9" s="347" t="s">
        <v>234</v>
      </c>
      <c r="D9" s="347"/>
      <c r="E9" s="347"/>
      <c r="F9" s="347"/>
      <c r="G9" s="347"/>
      <c r="H9" s="347"/>
      <c r="I9" s="347"/>
      <c r="J9" s="347"/>
      <c r="K9" s="347"/>
      <c r="L9" s="347"/>
      <c r="M9" s="347"/>
      <c r="N9" s="347"/>
      <c r="O9" s="19"/>
    </row>
    <row r="10" customFormat="false" ht="17.25" hidden="false" customHeight="true" outlineLevel="0" collapsed="false">
      <c r="B10" s="7" t="s">
        <v>235</v>
      </c>
      <c r="C10" s="348" t="s">
        <v>236</v>
      </c>
      <c r="D10" s="348"/>
      <c r="E10" s="348"/>
      <c r="F10" s="348"/>
      <c r="G10" s="348"/>
      <c r="H10" s="348"/>
      <c r="I10" s="348"/>
      <c r="J10" s="348"/>
      <c r="K10" s="348"/>
      <c r="L10" s="348"/>
      <c r="M10" s="348"/>
      <c r="N10" s="348"/>
      <c r="O10" s="21"/>
    </row>
    <row r="11" customFormat="false" ht="17.25" hidden="false" customHeight="true" outlineLevel="0" collapsed="false">
      <c r="B11" s="22" t="s">
        <v>15</v>
      </c>
      <c r="C11" s="348" t="s">
        <v>237</v>
      </c>
      <c r="D11" s="348"/>
      <c r="E11" s="348"/>
      <c r="F11" s="348"/>
      <c r="G11" s="348"/>
      <c r="H11" s="348"/>
      <c r="I11" s="348"/>
      <c r="J11" s="348"/>
      <c r="K11" s="348"/>
      <c r="L11" s="348"/>
      <c r="M11" s="348"/>
      <c r="N11" s="348"/>
      <c r="O11" s="21"/>
    </row>
    <row r="12" customFormat="false" ht="17.25" hidden="false" customHeight="true" outlineLevel="0" collapsed="false">
      <c r="B12" s="22" t="s">
        <v>142</v>
      </c>
      <c r="C12" s="145" t="s">
        <v>207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220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221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248</v>
      </c>
      <c r="E19" s="149" t="s">
        <v>141</v>
      </c>
      <c r="F19" s="149"/>
      <c r="G19" s="31" t="s">
        <v>239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249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241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242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305" t="s">
        <v>45</v>
      </c>
      <c r="C30" s="305"/>
      <c r="D30" s="305"/>
      <c r="E30" s="306" t="n">
        <v>0</v>
      </c>
      <c r="F30" s="306"/>
      <c r="G30" s="306"/>
      <c r="H30" s="306"/>
      <c r="I30" s="307" t="n">
        <v>0</v>
      </c>
      <c r="J30" s="307"/>
      <c r="K30" s="307"/>
      <c r="L30" s="307"/>
      <c r="M30" s="166"/>
      <c r="N30" s="167"/>
      <c r="O30" s="308"/>
    </row>
    <row r="31" customFormat="false" ht="17.25" hidden="false" customHeight="true" outlineLevel="0" collapsed="false">
      <c r="B31" s="305"/>
      <c r="C31" s="305"/>
      <c r="D31" s="305"/>
      <c r="E31" s="169" t="s">
        <v>48</v>
      </c>
      <c r="F31" s="278" t="n">
        <v>0</v>
      </c>
      <c r="G31" s="278"/>
      <c r="H31" s="278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305"/>
      <c r="C32" s="305"/>
      <c r="D32" s="305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254</v>
      </c>
      <c r="N32" s="174" t="s">
        <v>51</v>
      </c>
      <c r="O32" s="308"/>
    </row>
    <row r="33" customFormat="false" ht="17.25" hidden="false" customHeight="true" outlineLevel="0" collapsed="false">
      <c r="B33" s="305"/>
      <c r="C33" s="305"/>
      <c r="D33" s="305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305"/>
      <c r="C34" s="305"/>
      <c r="D34" s="305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305"/>
      <c r="C35" s="305"/>
      <c r="D35" s="305"/>
      <c r="E35" s="169" t="s">
        <v>58</v>
      </c>
      <c r="F35" s="181" t="n">
        <v>0</v>
      </c>
      <c r="G35" s="181"/>
      <c r="H35" s="181"/>
      <c r="I35" s="182" t="s">
        <v>245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305"/>
      <c r="C36" s="305"/>
      <c r="D36" s="305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305"/>
      <c r="C37" s="305"/>
      <c r="D37" s="305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187" t="s">
        <v>208</v>
      </c>
      <c r="C38" s="187"/>
      <c r="D38" s="187"/>
      <c r="E38" s="309" t="n">
        <v>0</v>
      </c>
      <c r="F38" s="309"/>
      <c r="G38" s="309"/>
      <c r="H38" s="309"/>
      <c r="I38" s="310" t="s">
        <v>209</v>
      </c>
      <c r="J38" s="310"/>
      <c r="K38" s="310"/>
      <c r="L38" s="310"/>
      <c r="M38" s="174" t="s">
        <v>246</v>
      </c>
      <c r="N38" s="174" t="s">
        <v>172</v>
      </c>
      <c r="O38" s="308"/>
    </row>
    <row r="39" customFormat="false" ht="17.25" hidden="false" customHeight="true" outlineLevel="0" collapsed="false">
      <c r="B39" s="187"/>
      <c r="C39" s="187"/>
      <c r="D39" s="187"/>
      <c r="E39" s="190" t="s">
        <v>48</v>
      </c>
      <c r="F39" s="196" t="n">
        <v>0</v>
      </c>
      <c r="G39" s="196"/>
      <c r="H39" s="196"/>
      <c r="I39" s="311" t="s">
        <v>210</v>
      </c>
      <c r="J39" s="311"/>
      <c r="K39" s="311"/>
      <c r="L39" s="311"/>
      <c r="M39" s="174"/>
      <c r="N39" s="174"/>
      <c r="O39" s="308"/>
    </row>
    <row r="40" customFormat="false" ht="17.25" hidden="false" customHeight="true" outlineLevel="0" collapsed="false">
      <c r="B40" s="187"/>
      <c r="C40" s="187"/>
      <c r="D40" s="187"/>
      <c r="E40" s="190" t="s">
        <v>52</v>
      </c>
      <c r="F40" s="312" t="n">
        <v>0</v>
      </c>
      <c r="G40" s="312"/>
      <c r="H40" s="312"/>
      <c r="I40" s="311" t="s">
        <v>211</v>
      </c>
      <c r="J40" s="311"/>
      <c r="K40" s="311"/>
      <c r="L40" s="311"/>
      <c r="M40" s="174"/>
      <c r="N40" s="174"/>
      <c r="O40" s="308"/>
    </row>
    <row r="41" customFormat="false" ht="17.25" hidden="false" customHeight="true" outlineLevel="0" collapsed="false">
      <c r="B41" s="285" t="s">
        <v>212</v>
      </c>
      <c r="C41" s="285"/>
      <c r="D41" s="285"/>
      <c r="E41" s="190" t="s">
        <v>54</v>
      </c>
      <c r="F41" s="313" t="s">
        <v>213</v>
      </c>
      <c r="G41" s="313"/>
      <c r="H41" s="313"/>
      <c r="I41" s="314"/>
      <c r="J41" s="314"/>
      <c r="K41" s="314"/>
      <c r="L41" s="314"/>
      <c r="M41" s="231"/>
      <c r="N41" s="231"/>
      <c r="O41" s="308"/>
      <c r="Q41" s="1" t="s">
        <v>175</v>
      </c>
    </row>
    <row r="42" customFormat="false" ht="17.25" hidden="false" customHeight="true" outlineLevel="0" collapsed="false">
      <c r="B42" s="285"/>
      <c r="C42" s="285"/>
      <c r="D42" s="285"/>
      <c r="E42" s="190" t="s">
        <v>57</v>
      </c>
      <c r="F42" s="315" t="s">
        <v>214</v>
      </c>
      <c r="G42" s="315"/>
      <c r="H42" s="315"/>
      <c r="I42" s="314"/>
      <c r="J42" s="314"/>
      <c r="K42" s="314"/>
      <c r="L42" s="314"/>
      <c r="M42" s="174" t="s">
        <v>247</v>
      </c>
      <c r="N42" s="231"/>
      <c r="O42" s="308"/>
    </row>
    <row r="43" customFormat="false" ht="17.25" hidden="false" customHeight="true" outlineLevel="0" collapsed="false">
      <c r="B43" s="285"/>
      <c r="C43" s="285"/>
      <c r="D43" s="285"/>
      <c r="E43" s="190" t="s">
        <v>58</v>
      </c>
      <c r="F43" s="316" t="n">
        <v>0</v>
      </c>
      <c r="G43" s="316"/>
      <c r="H43" s="316"/>
      <c r="I43" s="314"/>
      <c r="J43" s="314"/>
      <c r="K43" s="314"/>
      <c r="L43" s="314"/>
      <c r="M43" s="174"/>
      <c r="N43" s="231"/>
      <c r="O43" s="308"/>
    </row>
    <row r="44" customFormat="false" ht="17.25" hidden="false" customHeight="true" outlineLevel="0" collapsed="false">
      <c r="B44" s="317" t="s">
        <v>215</v>
      </c>
      <c r="C44" s="317"/>
      <c r="D44" s="317"/>
      <c r="E44" s="318" t="n">
        <v>0</v>
      </c>
      <c r="F44" s="318"/>
      <c r="G44" s="318"/>
      <c r="H44" s="318"/>
      <c r="I44" s="319" t="n">
        <v>0</v>
      </c>
      <c r="J44" s="319"/>
      <c r="K44" s="319"/>
      <c r="L44" s="319"/>
      <c r="M44" s="174"/>
      <c r="N44" s="231"/>
      <c r="O44" s="308"/>
    </row>
    <row r="45" customFormat="false" ht="17.25" hidden="false" customHeight="true" outlineLevel="0" collapsed="false">
      <c r="B45" s="317"/>
      <c r="C45" s="317"/>
      <c r="D45" s="317"/>
      <c r="E45" s="207" t="s">
        <v>48</v>
      </c>
      <c r="F45" s="208" t="n">
        <v>0</v>
      </c>
      <c r="G45" s="208"/>
      <c r="H45" s="208"/>
      <c r="I45" s="207" t="s">
        <v>48</v>
      </c>
      <c r="J45" s="209" t="n">
        <v>0</v>
      </c>
      <c r="K45" s="209"/>
      <c r="L45" s="209"/>
      <c r="M45" s="205" t="s">
        <v>67</v>
      </c>
      <c r="N45" s="206" t="s">
        <v>67</v>
      </c>
      <c r="O45" s="308"/>
    </row>
    <row r="46" customFormat="false" ht="17.25" hidden="false" customHeight="true" outlineLevel="0" collapsed="false">
      <c r="B46" s="317"/>
      <c r="C46" s="317"/>
      <c r="D46" s="317"/>
      <c r="E46" s="207" t="s">
        <v>52</v>
      </c>
      <c r="F46" s="210" t="n">
        <v>0</v>
      </c>
      <c r="G46" s="210"/>
      <c r="H46" s="210"/>
      <c r="I46" s="207" t="s">
        <v>52</v>
      </c>
      <c r="J46" s="320" t="n">
        <v>0</v>
      </c>
      <c r="K46" s="320"/>
      <c r="L46" s="320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321" t="s">
        <v>173</v>
      </c>
      <c r="C47" s="321"/>
      <c r="D47" s="321"/>
      <c r="E47" s="207" t="s">
        <v>54</v>
      </c>
      <c r="F47" s="213" t="n">
        <v>0</v>
      </c>
      <c r="G47" s="213"/>
      <c r="H47" s="213"/>
      <c r="I47" s="322" t="s">
        <v>174</v>
      </c>
      <c r="J47" s="322"/>
      <c r="K47" s="322"/>
      <c r="L47" s="322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321"/>
      <c r="C48" s="321"/>
      <c r="D48" s="321"/>
      <c r="E48" s="207" t="s">
        <v>57</v>
      </c>
      <c r="F48" s="323" t="n">
        <v>0</v>
      </c>
      <c r="G48" s="323"/>
      <c r="H48" s="323"/>
      <c r="I48" s="322"/>
      <c r="J48" s="322"/>
      <c r="K48" s="322"/>
      <c r="L48" s="322"/>
      <c r="M48" s="174"/>
      <c r="N48" s="174"/>
      <c r="O48" s="308"/>
    </row>
    <row r="49" customFormat="false" ht="17.25" hidden="false" customHeight="true" outlineLevel="0" collapsed="false">
      <c r="B49" s="321"/>
      <c r="C49" s="321"/>
      <c r="D49" s="321"/>
      <c r="E49" s="207" t="s">
        <v>58</v>
      </c>
      <c r="F49" s="214" t="n">
        <v>0</v>
      </c>
      <c r="G49" s="214"/>
      <c r="H49" s="214"/>
      <c r="I49" s="322"/>
      <c r="J49" s="322"/>
      <c r="K49" s="322"/>
      <c r="L49" s="322"/>
      <c r="M49" s="174"/>
      <c r="N49" s="174"/>
      <c r="O49" s="308"/>
    </row>
    <row r="50" customFormat="false" ht="17.25" hidden="false" customHeight="true" outlineLevel="0" collapsed="false">
      <c r="B50" s="321"/>
      <c r="C50" s="321"/>
      <c r="D50" s="321"/>
      <c r="E50" s="207" t="s">
        <v>60</v>
      </c>
      <c r="F50" s="215" t="n">
        <v>0</v>
      </c>
      <c r="G50" s="215"/>
      <c r="H50" s="215"/>
      <c r="I50" s="322"/>
      <c r="J50" s="322"/>
      <c r="K50" s="322"/>
      <c r="L50" s="322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288" t="s">
        <v>180</v>
      </c>
      <c r="C51" s="288"/>
      <c r="D51" s="288"/>
      <c r="E51" s="217" t="n">
        <v>0</v>
      </c>
      <c r="F51" s="217"/>
      <c r="G51" s="217"/>
      <c r="H51" s="217"/>
      <c r="I51" s="324" t="n">
        <v>0</v>
      </c>
      <c r="J51" s="324"/>
      <c r="K51" s="324"/>
      <c r="L51" s="324"/>
      <c r="M51" s="180"/>
      <c r="N51" s="180"/>
      <c r="O51" s="308"/>
    </row>
    <row r="52" customFormat="false" ht="17.25" hidden="false" customHeight="true" outlineLevel="0" collapsed="false">
      <c r="B52" s="288"/>
      <c r="C52" s="288"/>
      <c r="D52" s="288"/>
      <c r="E52" s="218" t="s">
        <v>48</v>
      </c>
      <c r="F52" s="219" t="n">
        <v>0</v>
      </c>
      <c r="G52" s="219"/>
      <c r="H52" s="219"/>
      <c r="I52" s="190" t="s">
        <v>48</v>
      </c>
      <c r="J52" s="192" t="n">
        <v>0</v>
      </c>
      <c r="K52" s="192"/>
      <c r="L52" s="192"/>
      <c r="M52" s="205"/>
      <c r="N52" s="185"/>
      <c r="O52" s="308"/>
    </row>
    <row r="53" customFormat="false" ht="17.25" hidden="false" customHeight="true" outlineLevel="0" collapsed="false">
      <c r="B53" s="288"/>
      <c r="C53" s="288"/>
      <c r="D53" s="288"/>
      <c r="E53" s="218" t="s">
        <v>52</v>
      </c>
      <c r="F53" s="220" t="n">
        <v>0</v>
      </c>
      <c r="G53" s="220"/>
      <c r="H53" s="220"/>
      <c r="I53" s="221" t="s">
        <v>178</v>
      </c>
      <c r="J53" s="221"/>
      <c r="K53" s="221"/>
      <c r="L53" s="22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288"/>
      <c r="C54" s="288"/>
      <c r="D54" s="288"/>
      <c r="E54" s="218" t="s">
        <v>54</v>
      </c>
      <c r="F54" s="223" t="n">
        <v>0</v>
      </c>
      <c r="G54" s="223"/>
      <c r="H54" s="223"/>
      <c r="I54" s="221"/>
      <c r="J54" s="221"/>
      <c r="K54" s="221"/>
      <c r="L54" s="221"/>
      <c r="M54" s="174"/>
      <c r="N54" s="222"/>
      <c r="O54" s="308"/>
    </row>
    <row r="55" customFormat="false" ht="17.25" hidden="false" customHeight="true" outlineLevel="0" collapsed="false">
      <c r="B55" s="288"/>
      <c r="C55" s="288"/>
      <c r="D55" s="288"/>
      <c r="E55" s="218" t="s">
        <v>57</v>
      </c>
      <c r="F55" s="200" t="n">
        <v>0</v>
      </c>
      <c r="G55" s="200"/>
      <c r="H55" s="200"/>
      <c r="I55" s="221"/>
      <c r="J55" s="221"/>
      <c r="K55" s="221"/>
      <c r="L55" s="221"/>
      <c r="M55" s="180" t="s">
        <v>80</v>
      </c>
      <c r="N55" s="231"/>
      <c r="O55" s="308"/>
    </row>
    <row r="56" customFormat="false" ht="17.25" hidden="false" customHeight="true" outlineLevel="0" collapsed="false">
      <c r="B56" s="288"/>
      <c r="C56" s="288"/>
      <c r="D56" s="288"/>
      <c r="E56" s="218" t="s">
        <v>58</v>
      </c>
      <c r="F56" s="201" t="n">
        <v>0</v>
      </c>
      <c r="G56" s="201"/>
      <c r="H56" s="201"/>
      <c r="I56" s="221"/>
      <c r="J56" s="221"/>
      <c r="K56" s="221"/>
      <c r="L56" s="221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228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233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3"/>
      <c r="J66" s="44" t="s">
        <v>30</v>
      </c>
      <c r="K66" s="44"/>
      <c r="L66" s="44"/>
      <c r="M66" s="46" t="s">
        <v>31</v>
      </c>
      <c r="N66" s="46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99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99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99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99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99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99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99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99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99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99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99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99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99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99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99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99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99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99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99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99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99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99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99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99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99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tr">
        <f aca="false">E24</f>
        <v>增肌必须有稳定的力训，保持练3-5次/周，力训长期低于此频率就几乎不会有进步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9" t="s">
        <v>197</v>
      </c>
      <c r="F97" s="259"/>
      <c r="G97" s="259"/>
      <c r="H97" s="259"/>
      <c r="I97" s="259"/>
      <c r="J97" s="259"/>
      <c r="K97" s="259"/>
      <c r="L97" s="259"/>
      <c r="M97" s="259"/>
      <c r="N97" s="259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</sheetData>
  <mergeCells count="193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0"/>
    <mergeCell ref="E38:H38"/>
    <mergeCell ref="I38:L38"/>
    <mergeCell ref="M38:M40"/>
    <mergeCell ref="N38:N40"/>
    <mergeCell ref="F39:H39"/>
    <mergeCell ref="I39:L39"/>
    <mergeCell ref="F40:H40"/>
    <mergeCell ref="I40:L4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I44:L44"/>
    <mergeCell ref="F45:H45"/>
    <mergeCell ref="J45:L45"/>
    <mergeCell ref="F46:H46"/>
    <mergeCell ref="J46:L46"/>
    <mergeCell ref="B47:D50"/>
    <mergeCell ref="F47:H47"/>
    <mergeCell ref="I47:L50"/>
    <mergeCell ref="M47:M49"/>
    <mergeCell ref="N47:N49"/>
    <mergeCell ref="F48:H48"/>
    <mergeCell ref="F49:H49"/>
    <mergeCell ref="F50:H50"/>
    <mergeCell ref="M50:M51"/>
    <mergeCell ref="N50:N51"/>
    <mergeCell ref="B51:D56"/>
    <mergeCell ref="E51:H51"/>
    <mergeCell ref="I51:L51"/>
    <mergeCell ref="F52:H52"/>
    <mergeCell ref="J52:L52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98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232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233</v>
      </c>
      <c r="C9" s="347" t="s">
        <v>234</v>
      </c>
      <c r="D9" s="347"/>
      <c r="E9" s="347"/>
      <c r="F9" s="347"/>
      <c r="G9" s="347"/>
      <c r="H9" s="347"/>
      <c r="I9" s="347"/>
      <c r="J9" s="347"/>
      <c r="K9" s="347"/>
      <c r="L9" s="347"/>
      <c r="M9" s="347"/>
      <c r="N9" s="347"/>
      <c r="O9" s="19"/>
    </row>
    <row r="10" customFormat="false" ht="17.25" hidden="false" customHeight="true" outlineLevel="0" collapsed="false">
      <c r="B10" s="7" t="s">
        <v>235</v>
      </c>
      <c r="C10" s="348" t="s">
        <v>236</v>
      </c>
      <c r="D10" s="348"/>
      <c r="E10" s="348"/>
      <c r="F10" s="348"/>
      <c r="G10" s="348"/>
      <c r="H10" s="348"/>
      <c r="I10" s="348"/>
      <c r="J10" s="348"/>
      <c r="K10" s="348"/>
      <c r="L10" s="348"/>
      <c r="M10" s="348"/>
      <c r="N10" s="348"/>
      <c r="O10" s="21"/>
    </row>
    <row r="11" customFormat="false" ht="17.25" hidden="false" customHeight="true" outlineLevel="0" collapsed="false">
      <c r="B11" s="22" t="s">
        <v>15</v>
      </c>
      <c r="C11" s="348" t="s">
        <v>237</v>
      </c>
      <c r="D11" s="348"/>
      <c r="E11" s="348"/>
      <c r="F11" s="348"/>
      <c r="G11" s="348"/>
      <c r="H11" s="348"/>
      <c r="I11" s="348"/>
      <c r="J11" s="348"/>
      <c r="K11" s="348"/>
      <c r="L11" s="348"/>
      <c r="M11" s="348"/>
      <c r="N11" s="348"/>
      <c r="O11" s="21"/>
    </row>
    <row r="12" customFormat="false" ht="17.25" hidden="false" customHeight="true" outlineLevel="0" collapsed="false">
      <c r="B12" s="22" t="s">
        <v>142</v>
      </c>
      <c r="C12" s="145" t="s">
        <v>216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220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221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248</v>
      </c>
      <c r="E19" s="149" t="s">
        <v>141</v>
      </c>
      <c r="F19" s="149"/>
      <c r="G19" s="31" t="s">
        <v>239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249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241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242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305" t="s">
        <v>45</v>
      </c>
      <c r="C30" s="305"/>
      <c r="D30" s="305"/>
      <c r="E30" s="306" t="n">
        <v>0</v>
      </c>
      <c r="F30" s="306"/>
      <c r="G30" s="306"/>
      <c r="H30" s="306"/>
      <c r="I30" s="307" t="n">
        <v>0</v>
      </c>
      <c r="J30" s="307"/>
      <c r="K30" s="307"/>
      <c r="L30" s="307"/>
      <c r="M30" s="166"/>
      <c r="N30" s="167"/>
      <c r="O30" s="308"/>
    </row>
    <row r="31" customFormat="false" ht="17.25" hidden="false" customHeight="true" outlineLevel="0" collapsed="false">
      <c r="B31" s="305"/>
      <c r="C31" s="305"/>
      <c r="D31" s="305"/>
      <c r="E31" s="326" t="s">
        <v>48</v>
      </c>
      <c r="F31" s="278" t="n">
        <v>0</v>
      </c>
      <c r="G31" s="278"/>
      <c r="H31" s="278"/>
      <c r="I31" s="326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305"/>
      <c r="C32" s="305"/>
      <c r="D32" s="305"/>
      <c r="E32" s="326" t="s">
        <v>52</v>
      </c>
      <c r="F32" s="173" t="n">
        <v>0</v>
      </c>
      <c r="G32" s="173"/>
      <c r="H32" s="173"/>
      <c r="I32" s="326" t="s">
        <v>52</v>
      </c>
      <c r="J32" s="171" t="s">
        <v>53</v>
      </c>
      <c r="K32" s="171"/>
      <c r="L32" s="171"/>
      <c r="M32" s="174" t="s">
        <v>254</v>
      </c>
      <c r="N32" s="174" t="s">
        <v>51</v>
      </c>
      <c r="O32" s="308"/>
    </row>
    <row r="33" customFormat="false" ht="17.25" hidden="false" customHeight="true" outlineLevel="0" collapsed="false">
      <c r="B33" s="305"/>
      <c r="C33" s="305"/>
      <c r="D33" s="305"/>
      <c r="E33" s="326" t="s">
        <v>54</v>
      </c>
      <c r="F33" s="175" t="n">
        <v>0</v>
      </c>
      <c r="G33" s="175"/>
      <c r="H33" s="175"/>
      <c r="I33" s="326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305"/>
      <c r="C34" s="305"/>
      <c r="D34" s="305"/>
      <c r="E34" s="326" t="s">
        <v>57</v>
      </c>
      <c r="F34" s="178" t="n">
        <v>0</v>
      </c>
      <c r="G34" s="178"/>
      <c r="H34" s="178"/>
      <c r="I34" s="326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305"/>
      <c r="C35" s="305"/>
      <c r="D35" s="305"/>
      <c r="E35" s="326" t="s">
        <v>58</v>
      </c>
      <c r="F35" s="181" t="n">
        <v>0</v>
      </c>
      <c r="G35" s="181"/>
      <c r="H35" s="181"/>
      <c r="I35" s="182" t="s">
        <v>245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305"/>
      <c r="C36" s="305"/>
      <c r="D36" s="305"/>
      <c r="E36" s="326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305"/>
      <c r="C37" s="305"/>
      <c r="D37" s="305"/>
      <c r="E37" s="326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327" t="s">
        <v>217</v>
      </c>
      <c r="C38" s="327"/>
      <c r="D38" s="327"/>
      <c r="E38" s="309" t="n">
        <v>0</v>
      </c>
      <c r="F38" s="309"/>
      <c r="G38" s="309"/>
      <c r="H38" s="309"/>
      <c r="I38" s="310" t="s">
        <v>209</v>
      </c>
      <c r="J38" s="310"/>
      <c r="K38" s="310"/>
      <c r="L38" s="310"/>
      <c r="M38" s="174" t="s">
        <v>246</v>
      </c>
      <c r="N38" s="174" t="s">
        <v>172</v>
      </c>
      <c r="O38" s="308"/>
    </row>
    <row r="39" customFormat="false" ht="17.25" hidden="false" customHeight="true" outlineLevel="0" collapsed="false">
      <c r="B39" s="327"/>
      <c r="C39" s="327"/>
      <c r="D39" s="327"/>
      <c r="E39" s="328" t="s">
        <v>48</v>
      </c>
      <c r="F39" s="196" t="n">
        <v>0</v>
      </c>
      <c r="G39" s="196"/>
      <c r="H39" s="196"/>
      <c r="I39" s="311" t="s">
        <v>210</v>
      </c>
      <c r="J39" s="311"/>
      <c r="K39" s="311"/>
      <c r="L39" s="311"/>
      <c r="M39" s="174"/>
      <c r="N39" s="174"/>
      <c r="O39" s="308"/>
    </row>
    <row r="40" customFormat="false" ht="17.25" hidden="false" customHeight="true" outlineLevel="0" collapsed="false">
      <c r="B40" s="327"/>
      <c r="C40" s="327"/>
      <c r="D40" s="327"/>
      <c r="E40" s="328" t="s">
        <v>52</v>
      </c>
      <c r="F40" s="312" t="n">
        <v>0</v>
      </c>
      <c r="G40" s="312"/>
      <c r="H40" s="312"/>
      <c r="I40" s="311" t="s">
        <v>211</v>
      </c>
      <c r="J40" s="311"/>
      <c r="K40" s="311"/>
      <c r="L40" s="311"/>
      <c r="M40" s="174"/>
      <c r="N40" s="174"/>
      <c r="O40" s="308"/>
    </row>
    <row r="41" customFormat="false" ht="17.25" hidden="false" customHeight="true" outlineLevel="0" collapsed="false">
      <c r="B41" s="285" t="s">
        <v>212</v>
      </c>
      <c r="C41" s="285"/>
      <c r="D41" s="285"/>
      <c r="E41" s="328" t="s">
        <v>54</v>
      </c>
      <c r="F41" s="313" t="s">
        <v>213</v>
      </c>
      <c r="G41" s="313"/>
      <c r="H41" s="313"/>
      <c r="I41" s="314"/>
      <c r="J41" s="314"/>
      <c r="K41" s="314"/>
      <c r="L41" s="314"/>
      <c r="M41" s="231"/>
      <c r="N41" s="231"/>
      <c r="O41" s="308"/>
      <c r="Q41" s="1" t="s">
        <v>175</v>
      </c>
    </row>
    <row r="42" customFormat="false" ht="17.25" hidden="false" customHeight="true" outlineLevel="0" collapsed="false">
      <c r="B42" s="285"/>
      <c r="C42" s="285"/>
      <c r="D42" s="285"/>
      <c r="E42" s="328" t="s">
        <v>57</v>
      </c>
      <c r="F42" s="315" t="s">
        <v>214</v>
      </c>
      <c r="G42" s="315"/>
      <c r="H42" s="315"/>
      <c r="I42" s="314"/>
      <c r="J42" s="314"/>
      <c r="K42" s="314"/>
      <c r="L42" s="314"/>
      <c r="M42" s="174" t="s">
        <v>247</v>
      </c>
      <c r="N42" s="231"/>
      <c r="O42" s="308"/>
    </row>
    <row r="43" customFormat="false" ht="17.25" hidden="false" customHeight="true" outlineLevel="0" collapsed="false">
      <c r="B43" s="285"/>
      <c r="C43" s="285"/>
      <c r="D43" s="285"/>
      <c r="E43" s="328" t="s">
        <v>58</v>
      </c>
      <c r="F43" s="316" t="n">
        <v>0</v>
      </c>
      <c r="G43" s="316"/>
      <c r="H43" s="316"/>
      <c r="I43" s="314"/>
      <c r="J43" s="314"/>
      <c r="K43" s="314"/>
      <c r="L43" s="314"/>
      <c r="M43" s="174"/>
      <c r="N43" s="231"/>
      <c r="O43" s="308"/>
    </row>
    <row r="44" customFormat="false" ht="17.25" hidden="false" customHeight="true" outlineLevel="0" collapsed="false">
      <c r="B44" s="202" t="s">
        <v>218</v>
      </c>
      <c r="C44" s="202"/>
      <c r="D44" s="202"/>
      <c r="E44" s="318" t="n">
        <v>0</v>
      </c>
      <c r="F44" s="318"/>
      <c r="G44" s="318"/>
      <c r="H44" s="318"/>
      <c r="I44" s="319" t="n">
        <v>0</v>
      </c>
      <c r="J44" s="319"/>
      <c r="K44" s="319"/>
      <c r="L44" s="319"/>
      <c r="M44" s="174"/>
      <c r="N44" s="231"/>
      <c r="O44" s="308"/>
    </row>
    <row r="45" customFormat="false" ht="17.25" hidden="false" customHeight="true" outlineLevel="0" collapsed="false">
      <c r="B45" s="202"/>
      <c r="C45" s="202"/>
      <c r="D45" s="202"/>
      <c r="E45" s="329" t="s">
        <v>48</v>
      </c>
      <c r="F45" s="208" t="n">
        <v>0</v>
      </c>
      <c r="G45" s="208"/>
      <c r="H45" s="208"/>
      <c r="I45" s="329" t="s">
        <v>48</v>
      </c>
      <c r="J45" s="209" t="n">
        <v>0</v>
      </c>
      <c r="K45" s="209"/>
      <c r="L45" s="209"/>
      <c r="M45" s="205" t="s">
        <v>67</v>
      </c>
      <c r="N45" s="206" t="s">
        <v>67</v>
      </c>
      <c r="O45" s="308"/>
    </row>
    <row r="46" customFormat="false" ht="17.25" hidden="false" customHeight="true" outlineLevel="0" collapsed="false">
      <c r="B46" s="202"/>
      <c r="C46" s="202"/>
      <c r="D46" s="202"/>
      <c r="E46" s="329" t="s">
        <v>52</v>
      </c>
      <c r="F46" s="210" t="n">
        <v>0</v>
      </c>
      <c r="G46" s="210"/>
      <c r="H46" s="210"/>
      <c r="I46" s="329" t="s">
        <v>52</v>
      </c>
      <c r="J46" s="320" t="n">
        <v>0</v>
      </c>
      <c r="K46" s="320"/>
      <c r="L46" s="320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321" t="s">
        <v>173</v>
      </c>
      <c r="C47" s="321"/>
      <c r="D47" s="321"/>
      <c r="E47" s="329" t="s">
        <v>54</v>
      </c>
      <c r="F47" s="213" t="n">
        <v>0</v>
      </c>
      <c r="G47" s="213"/>
      <c r="H47" s="213"/>
      <c r="I47" s="322" t="s">
        <v>174</v>
      </c>
      <c r="J47" s="322"/>
      <c r="K47" s="322"/>
      <c r="L47" s="322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321"/>
      <c r="C48" s="321"/>
      <c r="D48" s="321"/>
      <c r="E48" s="329" t="s">
        <v>57</v>
      </c>
      <c r="F48" s="323" t="n">
        <v>0</v>
      </c>
      <c r="G48" s="323"/>
      <c r="H48" s="323"/>
      <c r="I48" s="322"/>
      <c r="J48" s="322"/>
      <c r="K48" s="322"/>
      <c r="L48" s="322"/>
      <c r="M48" s="174"/>
      <c r="N48" s="174"/>
      <c r="O48" s="308"/>
    </row>
    <row r="49" customFormat="false" ht="17.25" hidden="false" customHeight="true" outlineLevel="0" collapsed="false">
      <c r="B49" s="321"/>
      <c r="C49" s="321"/>
      <c r="D49" s="321"/>
      <c r="E49" s="329" t="s">
        <v>58</v>
      </c>
      <c r="F49" s="214" t="n">
        <v>0</v>
      </c>
      <c r="G49" s="214"/>
      <c r="H49" s="214"/>
      <c r="I49" s="322"/>
      <c r="J49" s="322"/>
      <c r="K49" s="322"/>
      <c r="L49" s="322"/>
      <c r="M49" s="174"/>
      <c r="N49" s="174"/>
      <c r="O49" s="308"/>
    </row>
    <row r="50" customFormat="false" ht="17.25" hidden="false" customHeight="true" outlineLevel="0" collapsed="false">
      <c r="B50" s="321"/>
      <c r="C50" s="321"/>
      <c r="D50" s="321"/>
      <c r="E50" s="329" t="s">
        <v>60</v>
      </c>
      <c r="F50" s="215" t="n">
        <v>0</v>
      </c>
      <c r="G50" s="215"/>
      <c r="H50" s="215"/>
      <c r="I50" s="322"/>
      <c r="J50" s="322"/>
      <c r="K50" s="322"/>
      <c r="L50" s="322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288" t="s">
        <v>180</v>
      </c>
      <c r="C51" s="288"/>
      <c r="D51" s="288"/>
      <c r="E51" s="217" t="n">
        <v>0</v>
      </c>
      <c r="F51" s="217"/>
      <c r="G51" s="217"/>
      <c r="H51" s="217"/>
      <c r="I51" s="324" t="n">
        <v>0</v>
      </c>
      <c r="J51" s="324"/>
      <c r="K51" s="324"/>
      <c r="L51" s="324"/>
      <c r="M51" s="180"/>
      <c r="N51" s="180"/>
      <c r="O51" s="308"/>
    </row>
    <row r="52" customFormat="false" ht="17.25" hidden="false" customHeight="true" outlineLevel="0" collapsed="false">
      <c r="B52" s="288"/>
      <c r="C52" s="288"/>
      <c r="D52" s="288"/>
      <c r="E52" s="330" t="s">
        <v>48</v>
      </c>
      <c r="F52" s="219" t="n">
        <v>0</v>
      </c>
      <c r="G52" s="219"/>
      <c r="H52" s="219"/>
      <c r="I52" s="328" t="s">
        <v>48</v>
      </c>
      <c r="J52" s="192" t="n">
        <v>0</v>
      </c>
      <c r="K52" s="192"/>
      <c r="L52" s="192"/>
      <c r="M52" s="205"/>
      <c r="N52" s="185"/>
      <c r="O52" s="308"/>
    </row>
    <row r="53" customFormat="false" ht="17.25" hidden="false" customHeight="true" outlineLevel="0" collapsed="false">
      <c r="B53" s="288"/>
      <c r="C53" s="288"/>
      <c r="D53" s="288"/>
      <c r="E53" s="330" t="s">
        <v>52</v>
      </c>
      <c r="F53" s="220" t="n">
        <v>0</v>
      </c>
      <c r="G53" s="220"/>
      <c r="H53" s="220"/>
      <c r="I53" s="221" t="s">
        <v>178</v>
      </c>
      <c r="J53" s="221"/>
      <c r="K53" s="221"/>
      <c r="L53" s="22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288"/>
      <c r="C54" s="288"/>
      <c r="D54" s="288"/>
      <c r="E54" s="330" t="s">
        <v>54</v>
      </c>
      <c r="F54" s="223" t="n">
        <v>0</v>
      </c>
      <c r="G54" s="223"/>
      <c r="H54" s="223"/>
      <c r="I54" s="221"/>
      <c r="J54" s="221"/>
      <c r="K54" s="221"/>
      <c r="L54" s="221"/>
      <c r="M54" s="174"/>
      <c r="N54" s="222"/>
      <c r="O54" s="308"/>
    </row>
    <row r="55" customFormat="false" ht="17.25" hidden="false" customHeight="true" outlineLevel="0" collapsed="false">
      <c r="B55" s="288"/>
      <c r="C55" s="288"/>
      <c r="D55" s="288"/>
      <c r="E55" s="330" t="s">
        <v>57</v>
      </c>
      <c r="F55" s="200" t="n">
        <v>0</v>
      </c>
      <c r="G55" s="200"/>
      <c r="H55" s="200"/>
      <c r="I55" s="221"/>
      <c r="J55" s="221"/>
      <c r="K55" s="221"/>
      <c r="L55" s="221"/>
      <c r="M55" s="180" t="s">
        <v>80</v>
      </c>
      <c r="N55" s="231"/>
      <c r="O55" s="308"/>
    </row>
    <row r="56" customFormat="false" ht="17.25" hidden="false" customHeight="true" outlineLevel="0" collapsed="false">
      <c r="B56" s="288"/>
      <c r="C56" s="288"/>
      <c r="D56" s="288"/>
      <c r="E56" s="330" t="s">
        <v>58</v>
      </c>
      <c r="F56" s="201" t="n">
        <v>0</v>
      </c>
      <c r="G56" s="201"/>
      <c r="H56" s="201"/>
      <c r="I56" s="221"/>
      <c r="J56" s="221"/>
      <c r="K56" s="221"/>
      <c r="L56" s="221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331" t="s">
        <v>48</v>
      </c>
      <c r="F58" s="229" t="s">
        <v>79</v>
      </c>
      <c r="G58" s="229"/>
      <c r="H58" s="229"/>
      <c r="I58" s="332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333" t="s">
        <v>52</v>
      </c>
      <c r="F59" s="229" t="s">
        <v>81</v>
      </c>
      <c r="G59" s="229"/>
      <c r="H59" s="229"/>
      <c r="I59" s="3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3"/>
      <c r="J66" s="44" t="s">
        <v>30</v>
      </c>
      <c r="K66" s="44"/>
      <c r="L66" s="44"/>
      <c r="M66" s="45" t="s">
        <v>31</v>
      </c>
      <c r="N66" s="349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99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99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99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99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99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99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99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99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99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99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99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99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99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99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99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99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99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99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99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99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99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99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99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99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99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242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9" t="s">
        <v>197</v>
      </c>
      <c r="F97" s="259"/>
      <c r="G97" s="259"/>
      <c r="H97" s="259"/>
      <c r="I97" s="259"/>
      <c r="J97" s="259"/>
      <c r="K97" s="259"/>
      <c r="L97" s="259"/>
      <c r="M97" s="259"/>
      <c r="N97" s="259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</sheetData>
  <mergeCells count="193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0"/>
    <mergeCell ref="E38:H38"/>
    <mergeCell ref="I38:L38"/>
    <mergeCell ref="M38:M40"/>
    <mergeCell ref="N38:N40"/>
    <mergeCell ref="F39:H39"/>
    <mergeCell ref="I39:L39"/>
    <mergeCell ref="F40:H40"/>
    <mergeCell ref="I40:L4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I44:L44"/>
    <mergeCell ref="F45:H45"/>
    <mergeCell ref="J45:L45"/>
    <mergeCell ref="F46:H46"/>
    <mergeCell ref="J46:L46"/>
    <mergeCell ref="B47:D50"/>
    <mergeCell ref="F47:H47"/>
    <mergeCell ref="I47:L50"/>
    <mergeCell ref="M47:M49"/>
    <mergeCell ref="N47:N49"/>
    <mergeCell ref="F48:H48"/>
    <mergeCell ref="F49:H49"/>
    <mergeCell ref="F50:H50"/>
    <mergeCell ref="M50:M51"/>
    <mergeCell ref="N50:N51"/>
    <mergeCell ref="B51:D56"/>
    <mergeCell ref="E51:H51"/>
    <mergeCell ref="I51:L51"/>
    <mergeCell ref="F52:H52"/>
    <mergeCell ref="J52:L52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P98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232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233</v>
      </c>
      <c r="C9" s="347" t="s">
        <v>234</v>
      </c>
      <c r="D9" s="347"/>
      <c r="E9" s="347"/>
      <c r="F9" s="347"/>
      <c r="G9" s="347"/>
      <c r="H9" s="347"/>
      <c r="I9" s="347"/>
      <c r="J9" s="347"/>
      <c r="K9" s="347"/>
      <c r="L9" s="347"/>
      <c r="M9" s="347"/>
      <c r="N9" s="347"/>
      <c r="O9" s="19"/>
    </row>
    <row r="10" customFormat="false" ht="17.25" hidden="false" customHeight="true" outlineLevel="0" collapsed="false">
      <c r="B10" s="7" t="s">
        <v>235</v>
      </c>
      <c r="C10" s="348" t="s">
        <v>236</v>
      </c>
      <c r="D10" s="348"/>
      <c r="E10" s="348"/>
      <c r="F10" s="348"/>
      <c r="G10" s="348"/>
      <c r="H10" s="348"/>
      <c r="I10" s="348"/>
      <c r="J10" s="348"/>
      <c r="K10" s="348"/>
      <c r="L10" s="348"/>
      <c r="M10" s="348"/>
      <c r="N10" s="348"/>
      <c r="O10" s="21"/>
    </row>
    <row r="11" customFormat="false" ht="17.25" hidden="false" customHeight="true" outlineLevel="0" collapsed="false">
      <c r="B11" s="22" t="s">
        <v>15</v>
      </c>
      <c r="C11" s="348" t="s">
        <v>237</v>
      </c>
      <c r="D11" s="348"/>
      <c r="E11" s="348"/>
      <c r="F11" s="348"/>
      <c r="G11" s="348"/>
      <c r="H11" s="348"/>
      <c r="I11" s="348"/>
      <c r="J11" s="348"/>
      <c r="K11" s="348"/>
      <c r="L11" s="348"/>
      <c r="M11" s="348"/>
      <c r="N11" s="348"/>
      <c r="O11" s="21"/>
    </row>
    <row r="12" customFormat="false" ht="17.25" hidden="false" customHeight="true" outlineLevel="0" collapsed="false">
      <c r="B12" s="22" t="s">
        <v>142</v>
      </c>
      <c r="C12" s="145" t="s">
        <v>219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149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151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238</v>
      </c>
      <c r="E19" s="149" t="s">
        <v>141</v>
      </c>
      <c r="F19" s="149"/>
      <c r="G19" s="31" t="s">
        <v>239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240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241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242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338" t="s">
        <v>45</v>
      </c>
      <c r="C30" s="338"/>
      <c r="D30" s="338"/>
      <c r="E30" s="339" t="n">
        <v>0</v>
      </c>
      <c r="F30" s="339"/>
      <c r="G30" s="339"/>
      <c r="H30" s="339"/>
      <c r="I30" s="165" t="n">
        <v>0</v>
      </c>
      <c r="J30" s="165"/>
      <c r="K30" s="165"/>
      <c r="L30" s="165"/>
      <c r="M30" s="166"/>
      <c r="N30" s="167"/>
      <c r="O30" s="308"/>
    </row>
    <row r="31" customFormat="false" ht="17.25" hidden="false" customHeight="true" outlineLevel="0" collapsed="false">
      <c r="B31" s="338"/>
      <c r="C31" s="338"/>
      <c r="D31" s="338"/>
      <c r="E31" s="169" t="s">
        <v>48</v>
      </c>
      <c r="F31" s="170" t="n">
        <v>0</v>
      </c>
      <c r="G31" s="170"/>
      <c r="H31" s="170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338"/>
      <c r="C32" s="338"/>
      <c r="D32" s="338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243</v>
      </c>
      <c r="N32" s="174" t="s">
        <v>51</v>
      </c>
      <c r="O32" s="308"/>
    </row>
    <row r="33" customFormat="false" ht="17.25" hidden="false" customHeight="true" outlineLevel="0" collapsed="false">
      <c r="B33" s="338"/>
      <c r="C33" s="338"/>
      <c r="D33" s="338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338"/>
      <c r="C34" s="338"/>
      <c r="D34" s="338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338"/>
      <c r="C35" s="338"/>
      <c r="D35" s="338"/>
      <c r="E35" s="169" t="s">
        <v>58</v>
      </c>
      <c r="F35" s="181" t="n">
        <v>0</v>
      </c>
      <c r="G35" s="181"/>
      <c r="H35" s="181"/>
      <c r="I35" s="182" t="s">
        <v>245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338"/>
      <c r="C36" s="338"/>
      <c r="D36" s="338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338"/>
      <c r="C37" s="338"/>
      <c r="D37" s="338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288" t="s">
        <v>228</v>
      </c>
      <c r="C38" s="288"/>
      <c r="D38" s="288"/>
      <c r="E38" s="217" t="n">
        <v>0</v>
      </c>
      <c r="F38" s="217"/>
      <c r="G38" s="217"/>
      <c r="H38" s="217"/>
      <c r="I38" s="324" t="n">
        <v>0</v>
      </c>
      <c r="J38" s="324"/>
      <c r="K38" s="324"/>
      <c r="L38" s="324"/>
      <c r="M38" s="174" t="s">
        <v>246</v>
      </c>
      <c r="N38" s="174" t="s">
        <v>172</v>
      </c>
      <c r="O38" s="308"/>
    </row>
    <row r="39" customFormat="false" ht="17.25" hidden="false" customHeight="true" outlineLevel="0" collapsed="false">
      <c r="B39" s="288"/>
      <c r="C39" s="288"/>
      <c r="D39" s="288"/>
      <c r="E39" s="218" t="s">
        <v>48</v>
      </c>
      <c r="F39" s="219" t="n">
        <v>0</v>
      </c>
      <c r="G39" s="219"/>
      <c r="H39" s="219"/>
      <c r="I39" s="190" t="s">
        <v>48</v>
      </c>
      <c r="J39" s="192" t="n">
        <v>0</v>
      </c>
      <c r="K39" s="192"/>
      <c r="L39" s="192"/>
      <c r="M39" s="174"/>
      <c r="N39" s="174"/>
      <c r="O39" s="308"/>
    </row>
    <row r="40" customFormat="false" ht="17.25" hidden="false" customHeight="true" outlineLevel="0" collapsed="false">
      <c r="B40" s="288"/>
      <c r="C40" s="288"/>
      <c r="D40" s="288"/>
      <c r="E40" s="218" t="s">
        <v>52</v>
      </c>
      <c r="F40" s="220" t="n">
        <v>0</v>
      </c>
      <c r="G40" s="220"/>
      <c r="H40" s="220"/>
      <c r="I40" s="221" t="s">
        <v>174</v>
      </c>
      <c r="J40" s="221"/>
      <c r="K40" s="221"/>
      <c r="L40" s="221"/>
      <c r="M40" s="174"/>
      <c r="N40" s="174"/>
      <c r="O40" s="308"/>
    </row>
    <row r="41" customFormat="false" ht="17.25" hidden="false" customHeight="true" outlineLevel="0" collapsed="false">
      <c r="B41" s="288"/>
      <c r="C41" s="288"/>
      <c r="D41" s="288"/>
      <c r="E41" s="218" t="s">
        <v>54</v>
      </c>
      <c r="F41" s="223" t="n">
        <v>0</v>
      </c>
      <c r="G41" s="223"/>
      <c r="H41" s="223"/>
      <c r="I41" s="221"/>
      <c r="J41" s="221"/>
      <c r="K41" s="221"/>
      <c r="L41" s="221"/>
      <c r="M41" s="231"/>
      <c r="N41" s="231"/>
      <c r="O41" s="308"/>
    </row>
    <row r="42" customFormat="false" ht="17.25" hidden="false" customHeight="true" outlineLevel="0" collapsed="false">
      <c r="B42" s="288"/>
      <c r="C42" s="288"/>
      <c r="D42" s="288"/>
      <c r="E42" s="218" t="s">
        <v>57</v>
      </c>
      <c r="F42" s="200" t="n">
        <v>0</v>
      </c>
      <c r="G42" s="200"/>
      <c r="H42" s="200"/>
      <c r="I42" s="221"/>
      <c r="J42" s="221"/>
      <c r="K42" s="221"/>
      <c r="L42" s="221"/>
      <c r="M42" s="174" t="s">
        <v>247</v>
      </c>
      <c r="N42" s="231"/>
      <c r="O42" s="308"/>
    </row>
    <row r="43" customFormat="false" ht="17.25" hidden="false" customHeight="true" outlineLevel="0" collapsed="false">
      <c r="B43" s="288"/>
      <c r="C43" s="288"/>
      <c r="D43" s="288"/>
      <c r="E43" s="218" t="s">
        <v>58</v>
      </c>
      <c r="F43" s="201" t="n">
        <v>0</v>
      </c>
      <c r="G43" s="201"/>
      <c r="H43" s="201"/>
      <c r="I43" s="221"/>
      <c r="J43" s="221"/>
      <c r="K43" s="221"/>
      <c r="L43" s="221"/>
      <c r="M43" s="174"/>
      <c r="N43" s="231"/>
      <c r="O43" s="308"/>
    </row>
    <row r="44" customFormat="false" ht="17.25" hidden="false" customHeight="true" outlineLevel="0" collapsed="false">
      <c r="B44" s="187" t="s">
        <v>225</v>
      </c>
      <c r="C44" s="187"/>
      <c r="D44" s="187"/>
      <c r="E44" s="309" t="n">
        <v>0</v>
      </c>
      <c r="F44" s="309"/>
      <c r="G44" s="309"/>
      <c r="H44" s="309"/>
      <c r="I44" s="310" t="s">
        <v>209</v>
      </c>
      <c r="J44" s="310"/>
      <c r="K44" s="310"/>
      <c r="L44" s="310"/>
      <c r="M44" s="174"/>
      <c r="N44" s="231"/>
      <c r="O44" s="308"/>
      <c r="P44" s="340"/>
    </row>
    <row r="45" customFormat="false" ht="17.25" hidden="false" customHeight="true" outlineLevel="0" collapsed="false">
      <c r="B45" s="187"/>
      <c r="C45" s="187"/>
      <c r="D45" s="187"/>
      <c r="E45" s="190" t="s">
        <v>48</v>
      </c>
      <c r="F45" s="196" t="n">
        <v>0</v>
      </c>
      <c r="G45" s="196"/>
      <c r="H45" s="196"/>
      <c r="I45" s="311" t="s">
        <v>210</v>
      </c>
      <c r="J45" s="311"/>
      <c r="K45" s="311"/>
      <c r="L45" s="311"/>
      <c r="M45" s="205" t="s">
        <v>67</v>
      </c>
      <c r="N45" s="206" t="s">
        <v>67</v>
      </c>
      <c r="O45" s="308"/>
    </row>
    <row r="46" customFormat="false" ht="17.25" hidden="false" customHeight="true" outlineLevel="0" collapsed="false">
      <c r="B46" s="187"/>
      <c r="C46" s="187"/>
      <c r="D46" s="187"/>
      <c r="E46" s="190" t="s">
        <v>52</v>
      </c>
      <c r="F46" s="312" t="n">
        <v>0</v>
      </c>
      <c r="G46" s="312"/>
      <c r="H46" s="312"/>
      <c r="I46" s="311" t="s">
        <v>211</v>
      </c>
      <c r="J46" s="311"/>
      <c r="K46" s="311"/>
      <c r="L46" s="311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285" t="s">
        <v>212</v>
      </c>
      <c r="C47" s="285"/>
      <c r="D47" s="285"/>
      <c r="E47" s="190" t="s">
        <v>54</v>
      </c>
      <c r="F47" s="313" t="s">
        <v>213</v>
      </c>
      <c r="G47" s="313"/>
      <c r="H47" s="313"/>
      <c r="I47" s="314"/>
      <c r="J47" s="314"/>
      <c r="K47" s="314"/>
      <c r="L47" s="314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285"/>
      <c r="C48" s="285"/>
      <c r="D48" s="285"/>
      <c r="E48" s="190" t="s">
        <v>57</v>
      </c>
      <c r="F48" s="315" t="s">
        <v>214</v>
      </c>
      <c r="G48" s="315"/>
      <c r="H48" s="315"/>
      <c r="I48" s="314"/>
      <c r="J48" s="314"/>
      <c r="K48" s="314"/>
      <c r="L48" s="314"/>
      <c r="M48" s="174"/>
      <c r="N48" s="174"/>
      <c r="O48" s="308"/>
    </row>
    <row r="49" customFormat="false" ht="17.25" hidden="false" customHeight="true" outlineLevel="0" collapsed="false">
      <c r="B49" s="285"/>
      <c r="C49" s="285"/>
      <c r="D49" s="285"/>
      <c r="E49" s="190" t="s">
        <v>58</v>
      </c>
      <c r="F49" s="316" t="n">
        <v>0</v>
      </c>
      <c r="G49" s="316"/>
      <c r="H49" s="316"/>
      <c r="I49" s="314"/>
      <c r="J49" s="314"/>
      <c r="K49" s="314"/>
      <c r="L49" s="314"/>
      <c r="M49" s="174"/>
      <c r="N49" s="174"/>
      <c r="O49" s="308"/>
    </row>
    <row r="50" customFormat="false" ht="17.25" hidden="false" customHeight="true" outlineLevel="0" collapsed="false">
      <c r="B50" s="317" t="s">
        <v>226</v>
      </c>
      <c r="C50" s="317"/>
      <c r="D50" s="317"/>
      <c r="E50" s="318" t="n">
        <v>0</v>
      </c>
      <c r="F50" s="318"/>
      <c r="G50" s="318"/>
      <c r="H50" s="318"/>
      <c r="I50" s="319" t="n">
        <v>0</v>
      </c>
      <c r="J50" s="319"/>
      <c r="K50" s="319"/>
      <c r="L50" s="319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317"/>
      <c r="C51" s="317"/>
      <c r="D51" s="317"/>
      <c r="E51" s="207" t="s">
        <v>48</v>
      </c>
      <c r="F51" s="208" t="n">
        <v>0</v>
      </c>
      <c r="G51" s="208"/>
      <c r="H51" s="208"/>
      <c r="I51" s="207" t="s">
        <v>48</v>
      </c>
      <c r="J51" s="209" t="n">
        <v>0</v>
      </c>
      <c r="K51" s="209"/>
      <c r="L51" s="209"/>
      <c r="M51" s="180"/>
      <c r="N51" s="180"/>
      <c r="O51" s="308"/>
    </row>
    <row r="52" customFormat="false" ht="17.25" hidden="false" customHeight="true" outlineLevel="0" collapsed="false">
      <c r="B52" s="317"/>
      <c r="C52" s="317"/>
      <c r="D52" s="317"/>
      <c r="E52" s="207" t="s">
        <v>52</v>
      </c>
      <c r="F52" s="210" t="n">
        <v>0</v>
      </c>
      <c r="G52" s="210"/>
      <c r="H52" s="210"/>
      <c r="I52" s="207" t="s">
        <v>52</v>
      </c>
      <c r="J52" s="320" t="n">
        <v>0</v>
      </c>
      <c r="K52" s="320"/>
      <c r="L52" s="320"/>
      <c r="M52" s="205"/>
      <c r="N52" s="185"/>
      <c r="O52" s="308"/>
    </row>
    <row r="53" customFormat="false" ht="17.25" hidden="false" customHeight="true" outlineLevel="0" collapsed="false">
      <c r="B53" s="321" t="s">
        <v>173</v>
      </c>
      <c r="C53" s="321"/>
      <c r="D53" s="321"/>
      <c r="E53" s="207" t="s">
        <v>54</v>
      </c>
      <c r="F53" s="213" t="n">
        <v>0</v>
      </c>
      <c r="G53" s="213"/>
      <c r="H53" s="213"/>
      <c r="I53" s="341" t="s">
        <v>178</v>
      </c>
      <c r="J53" s="341"/>
      <c r="K53" s="341"/>
      <c r="L53" s="34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321"/>
      <c r="C54" s="321"/>
      <c r="D54" s="321"/>
      <c r="E54" s="207" t="s">
        <v>57</v>
      </c>
      <c r="F54" s="323" t="n">
        <v>0</v>
      </c>
      <c r="G54" s="323"/>
      <c r="H54" s="323"/>
      <c r="I54" s="341"/>
      <c r="J54" s="341"/>
      <c r="K54" s="341"/>
      <c r="L54" s="341"/>
      <c r="M54" s="174"/>
      <c r="N54" s="222"/>
      <c r="O54" s="308"/>
    </row>
    <row r="55" customFormat="false" ht="17.25" hidden="false" customHeight="true" outlineLevel="0" collapsed="false">
      <c r="B55" s="321"/>
      <c r="C55" s="321"/>
      <c r="D55" s="321"/>
      <c r="E55" s="207" t="s">
        <v>58</v>
      </c>
      <c r="F55" s="214" t="n">
        <v>0</v>
      </c>
      <c r="G55" s="214"/>
      <c r="H55" s="214"/>
      <c r="I55" s="341"/>
      <c r="J55" s="341"/>
      <c r="K55" s="341"/>
      <c r="L55" s="341"/>
      <c r="M55" s="180" t="s">
        <v>80</v>
      </c>
      <c r="N55" s="231"/>
      <c r="O55" s="308"/>
    </row>
    <row r="56" customFormat="false" ht="17.25" hidden="false" customHeight="true" outlineLevel="0" collapsed="false">
      <c r="B56" s="321"/>
      <c r="C56" s="321"/>
      <c r="D56" s="321"/>
      <c r="E56" s="207" t="s">
        <v>60</v>
      </c>
      <c r="F56" s="215" t="n">
        <v>0</v>
      </c>
      <c r="G56" s="215"/>
      <c r="H56" s="215"/>
      <c r="I56" s="341"/>
      <c r="J56" s="341"/>
      <c r="K56" s="341"/>
      <c r="L56" s="341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169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342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3"/>
      <c r="J66" s="44" t="s">
        <v>30</v>
      </c>
      <c r="K66" s="44"/>
      <c r="L66" s="44"/>
      <c r="M66" s="46" t="s">
        <v>31</v>
      </c>
      <c r="N66" s="46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46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46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46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46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46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46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46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46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46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46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46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46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46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46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46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46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46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46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46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46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46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46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46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46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46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242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9" t="s">
        <v>197</v>
      </c>
      <c r="F97" s="259"/>
      <c r="G97" s="259"/>
      <c r="H97" s="259"/>
      <c r="I97" s="259"/>
      <c r="J97" s="259"/>
      <c r="K97" s="259"/>
      <c r="L97" s="259"/>
      <c r="M97" s="259"/>
      <c r="N97" s="259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</sheetData>
  <mergeCells count="193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3"/>
    <mergeCell ref="E38:H38"/>
    <mergeCell ref="I38:L38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6"/>
    <mergeCell ref="E44:H44"/>
    <mergeCell ref="I44:L44"/>
    <mergeCell ref="F45:H45"/>
    <mergeCell ref="I45:L45"/>
    <mergeCell ref="F46:H46"/>
    <mergeCell ref="I46:L46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P98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232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233</v>
      </c>
      <c r="C9" s="347" t="s">
        <v>234</v>
      </c>
      <c r="D9" s="347"/>
      <c r="E9" s="347"/>
      <c r="F9" s="347"/>
      <c r="G9" s="347"/>
      <c r="H9" s="347"/>
      <c r="I9" s="347"/>
      <c r="J9" s="347"/>
      <c r="K9" s="347"/>
      <c r="L9" s="347"/>
      <c r="M9" s="347"/>
      <c r="N9" s="347"/>
      <c r="O9" s="19"/>
    </row>
    <row r="10" customFormat="false" ht="17.25" hidden="false" customHeight="true" outlineLevel="0" collapsed="false">
      <c r="B10" s="7" t="s">
        <v>235</v>
      </c>
      <c r="C10" s="348" t="s">
        <v>236</v>
      </c>
      <c r="D10" s="348"/>
      <c r="E10" s="348"/>
      <c r="F10" s="348"/>
      <c r="G10" s="348"/>
      <c r="H10" s="348"/>
      <c r="I10" s="348"/>
      <c r="J10" s="348"/>
      <c r="K10" s="348"/>
      <c r="L10" s="348"/>
      <c r="M10" s="348"/>
      <c r="N10" s="348"/>
      <c r="O10" s="21"/>
    </row>
    <row r="11" customFormat="false" ht="17.25" hidden="false" customHeight="true" outlineLevel="0" collapsed="false">
      <c r="B11" s="22" t="s">
        <v>15</v>
      </c>
      <c r="C11" s="348" t="s">
        <v>237</v>
      </c>
      <c r="D11" s="348"/>
      <c r="E11" s="348"/>
      <c r="F11" s="348"/>
      <c r="G11" s="348"/>
      <c r="H11" s="348"/>
      <c r="I11" s="348"/>
      <c r="J11" s="348"/>
      <c r="K11" s="348"/>
      <c r="L11" s="348"/>
      <c r="M11" s="348"/>
      <c r="N11" s="348"/>
      <c r="O11" s="21"/>
    </row>
    <row r="12" customFormat="false" ht="17.25" hidden="false" customHeight="true" outlineLevel="0" collapsed="false">
      <c r="B12" s="22" t="s">
        <v>142</v>
      </c>
      <c r="C12" s="145" t="s">
        <v>227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149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151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238</v>
      </c>
      <c r="E19" s="149" t="s">
        <v>141</v>
      </c>
      <c r="F19" s="149"/>
      <c r="G19" s="31" t="s">
        <v>239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240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241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242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305" t="s">
        <v>45</v>
      </c>
      <c r="C30" s="305"/>
      <c r="D30" s="305"/>
      <c r="E30" s="339" t="n">
        <v>0</v>
      </c>
      <c r="F30" s="339"/>
      <c r="G30" s="339"/>
      <c r="H30" s="339"/>
      <c r="I30" s="165" t="n">
        <v>0</v>
      </c>
      <c r="J30" s="165"/>
      <c r="K30" s="165"/>
      <c r="L30" s="165"/>
      <c r="M30" s="166"/>
      <c r="N30" s="167"/>
      <c r="O30" s="308"/>
    </row>
    <row r="31" customFormat="false" ht="17.25" hidden="false" customHeight="true" outlineLevel="0" collapsed="false">
      <c r="B31" s="305"/>
      <c r="C31" s="305"/>
      <c r="D31" s="305"/>
      <c r="E31" s="169" t="s">
        <v>48</v>
      </c>
      <c r="F31" s="170" t="n">
        <v>0</v>
      </c>
      <c r="G31" s="170"/>
      <c r="H31" s="170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305"/>
      <c r="C32" s="305"/>
      <c r="D32" s="305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243</v>
      </c>
      <c r="N32" s="174" t="s">
        <v>51</v>
      </c>
      <c r="O32" s="308"/>
    </row>
    <row r="33" customFormat="false" ht="17.25" hidden="false" customHeight="true" outlineLevel="0" collapsed="false">
      <c r="B33" s="305"/>
      <c r="C33" s="305"/>
      <c r="D33" s="305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305"/>
      <c r="C34" s="305"/>
      <c r="D34" s="305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305"/>
      <c r="C35" s="305"/>
      <c r="D35" s="305"/>
      <c r="E35" s="169" t="s">
        <v>58</v>
      </c>
      <c r="F35" s="181" t="n">
        <v>0</v>
      </c>
      <c r="G35" s="181"/>
      <c r="H35" s="181"/>
      <c r="I35" s="182" t="s">
        <v>245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305"/>
      <c r="C36" s="305"/>
      <c r="D36" s="305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305"/>
      <c r="C37" s="305"/>
      <c r="D37" s="305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288" t="s">
        <v>224</v>
      </c>
      <c r="C38" s="288"/>
      <c r="D38" s="288"/>
      <c r="E38" s="217" t="n">
        <v>0</v>
      </c>
      <c r="F38" s="217"/>
      <c r="G38" s="217"/>
      <c r="H38" s="217"/>
      <c r="I38" s="324" t="n">
        <v>0</v>
      </c>
      <c r="J38" s="324"/>
      <c r="K38" s="324"/>
      <c r="L38" s="324"/>
      <c r="M38" s="174" t="s">
        <v>246</v>
      </c>
      <c r="N38" s="174" t="s">
        <v>172</v>
      </c>
      <c r="O38" s="308"/>
    </row>
    <row r="39" customFormat="false" ht="17.25" hidden="false" customHeight="true" outlineLevel="0" collapsed="false">
      <c r="B39" s="288"/>
      <c r="C39" s="288"/>
      <c r="D39" s="288"/>
      <c r="E39" s="218" t="s">
        <v>48</v>
      </c>
      <c r="F39" s="219" t="n">
        <v>0</v>
      </c>
      <c r="G39" s="219"/>
      <c r="H39" s="219"/>
      <c r="I39" s="190" t="s">
        <v>48</v>
      </c>
      <c r="J39" s="192" t="n">
        <v>0</v>
      </c>
      <c r="K39" s="192"/>
      <c r="L39" s="192"/>
      <c r="M39" s="174"/>
      <c r="N39" s="174"/>
      <c r="O39" s="308"/>
    </row>
    <row r="40" customFormat="false" ht="17.25" hidden="false" customHeight="true" outlineLevel="0" collapsed="false">
      <c r="B40" s="288"/>
      <c r="C40" s="288"/>
      <c r="D40" s="288"/>
      <c r="E40" s="218" t="s">
        <v>52</v>
      </c>
      <c r="F40" s="220" t="n">
        <v>0</v>
      </c>
      <c r="G40" s="220"/>
      <c r="H40" s="220"/>
      <c r="I40" s="221" t="s">
        <v>174</v>
      </c>
      <c r="J40" s="221"/>
      <c r="K40" s="221"/>
      <c r="L40" s="221"/>
      <c r="M40" s="174"/>
      <c r="N40" s="174"/>
      <c r="O40" s="308"/>
    </row>
    <row r="41" customFormat="false" ht="17.25" hidden="false" customHeight="true" outlineLevel="0" collapsed="false">
      <c r="B41" s="288"/>
      <c r="C41" s="288"/>
      <c r="D41" s="288"/>
      <c r="E41" s="218" t="s">
        <v>54</v>
      </c>
      <c r="F41" s="223" t="n">
        <v>0</v>
      </c>
      <c r="G41" s="223"/>
      <c r="H41" s="223"/>
      <c r="I41" s="221"/>
      <c r="J41" s="221"/>
      <c r="K41" s="221"/>
      <c r="L41" s="221"/>
      <c r="M41" s="231"/>
      <c r="N41" s="231"/>
      <c r="O41" s="308"/>
    </row>
    <row r="42" customFormat="false" ht="17.25" hidden="false" customHeight="true" outlineLevel="0" collapsed="false">
      <c r="B42" s="288"/>
      <c r="C42" s="288"/>
      <c r="D42" s="288"/>
      <c r="E42" s="218" t="s">
        <v>57</v>
      </c>
      <c r="F42" s="200" t="n">
        <v>0</v>
      </c>
      <c r="G42" s="200"/>
      <c r="H42" s="200"/>
      <c r="I42" s="221"/>
      <c r="J42" s="221"/>
      <c r="K42" s="221"/>
      <c r="L42" s="221"/>
      <c r="M42" s="174" t="s">
        <v>247</v>
      </c>
      <c r="N42" s="231"/>
      <c r="O42" s="308"/>
    </row>
    <row r="43" customFormat="false" ht="17.25" hidden="false" customHeight="true" outlineLevel="0" collapsed="false">
      <c r="B43" s="288"/>
      <c r="C43" s="288"/>
      <c r="D43" s="288"/>
      <c r="E43" s="218" t="s">
        <v>58</v>
      </c>
      <c r="F43" s="201" t="n">
        <v>0</v>
      </c>
      <c r="G43" s="201"/>
      <c r="H43" s="201"/>
      <c r="I43" s="221"/>
      <c r="J43" s="221"/>
      <c r="K43" s="221"/>
      <c r="L43" s="221"/>
      <c r="M43" s="174"/>
      <c r="N43" s="231"/>
      <c r="O43" s="308"/>
    </row>
    <row r="44" customFormat="false" ht="17.25" hidden="false" customHeight="true" outlineLevel="0" collapsed="false">
      <c r="B44" s="187" t="s">
        <v>229</v>
      </c>
      <c r="C44" s="187"/>
      <c r="D44" s="187"/>
      <c r="E44" s="309" t="n">
        <v>0</v>
      </c>
      <c r="F44" s="309"/>
      <c r="G44" s="309"/>
      <c r="H44" s="309"/>
      <c r="I44" s="343" t="s">
        <v>209</v>
      </c>
      <c r="J44" s="343"/>
      <c r="K44" s="343"/>
      <c r="L44" s="343"/>
      <c r="M44" s="174"/>
      <c r="N44" s="231"/>
      <c r="O44" s="308"/>
      <c r="P44" s="340"/>
    </row>
    <row r="45" customFormat="false" ht="17.25" hidden="false" customHeight="true" outlineLevel="0" collapsed="false">
      <c r="B45" s="187"/>
      <c r="C45" s="187"/>
      <c r="D45" s="187"/>
      <c r="E45" s="190" t="s">
        <v>48</v>
      </c>
      <c r="F45" s="196" t="n">
        <v>0</v>
      </c>
      <c r="G45" s="196"/>
      <c r="H45" s="196"/>
      <c r="I45" s="311" t="s">
        <v>210</v>
      </c>
      <c r="J45" s="311"/>
      <c r="K45" s="311"/>
      <c r="L45" s="311"/>
      <c r="M45" s="205" t="s">
        <v>67</v>
      </c>
      <c r="N45" s="206" t="s">
        <v>67</v>
      </c>
      <c r="O45" s="308"/>
    </row>
    <row r="46" customFormat="false" ht="17.25" hidden="false" customHeight="true" outlineLevel="0" collapsed="false">
      <c r="B46" s="187"/>
      <c r="C46" s="187"/>
      <c r="D46" s="187"/>
      <c r="E46" s="190" t="s">
        <v>52</v>
      </c>
      <c r="F46" s="312" t="n">
        <v>0</v>
      </c>
      <c r="G46" s="312"/>
      <c r="H46" s="312"/>
      <c r="I46" s="311" t="s">
        <v>211</v>
      </c>
      <c r="J46" s="311"/>
      <c r="K46" s="311"/>
      <c r="L46" s="311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195" t="s">
        <v>212</v>
      </c>
      <c r="C47" s="195"/>
      <c r="D47" s="195"/>
      <c r="E47" s="190" t="s">
        <v>54</v>
      </c>
      <c r="F47" s="313" t="s">
        <v>213</v>
      </c>
      <c r="G47" s="313"/>
      <c r="H47" s="313"/>
      <c r="I47" s="314"/>
      <c r="J47" s="314"/>
      <c r="K47" s="314"/>
      <c r="L47" s="314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195"/>
      <c r="C48" s="195"/>
      <c r="D48" s="195"/>
      <c r="E48" s="190" t="s">
        <v>57</v>
      </c>
      <c r="F48" s="315" t="s">
        <v>214</v>
      </c>
      <c r="G48" s="315"/>
      <c r="H48" s="315"/>
      <c r="I48" s="314"/>
      <c r="J48" s="314"/>
      <c r="K48" s="314"/>
      <c r="L48" s="314"/>
      <c r="M48" s="174"/>
      <c r="N48" s="174"/>
      <c r="O48" s="308"/>
    </row>
    <row r="49" customFormat="false" ht="17.25" hidden="false" customHeight="true" outlineLevel="0" collapsed="false">
      <c r="B49" s="195"/>
      <c r="C49" s="195"/>
      <c r="D49" s="195"/>
      <c r="E49" s="190" t="s">
        <v>58</v>
      </c>
      <c r="F49" s="316" t="n">
        <v>0</v>
      </c>
      <c r="G49" s="316"/>
      <c r="H49" s="316"/>
      <c r="I49" s="314"/>
      <c r="J49" s="314"/>
      <c r="K49" s="314"/>
      <c r="L49" s="314"/>
      <c r="M49" s="174"/>
      <c r="N49" s="174"/>
      <c r="O49" s="308"/>
    </row>
    <row r="50" customFormat="false" ht="17.25" hidden="false" customHeight="true" outlineLevel="0" collapsed="false">
      <c r="B50" s="317" t="s">
        <v>230</v>
      </c>
      <c r="C50" s="317"/>
      <c r="D50" s="317"/>
      <c r="E50" s="318" t="n">
        <v>0</v>
      </c>
      <c r="F50" s="318"/>
      <c r="G50" s="318"/>
      <c r="H50" s="318"/>
      <c r="I50" s="319" t="n">
        <v>0</v>
      </c>
      <c r="J50" s="319"/>
      <c r="K50" s="319"/>
      <c r="L50" s="319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317"/>
      <c r="C51" s="317"/>
      <c r="D51" s="317"/>
      <c r="E51" s="207" t="s">
        <v>48</v>
      </c>
      <c r="F51" s="208" t="n">
        <v>0</v>
      </c>
      <c r="G51" s="208"/>
      <c r="H51" s="208"/>
      <c r="I51" s="207" t="s">
        <v>48</v>
      </c>
      <c r="J51" s="209" t="n">
        <v>0</v>
      </c>
      <c r="K51" s="209"/>
      <c r="L51" s="209"/>
      <c r="M51" s="180"/>
      <c r="N51" s="180"/>
      <c r="O51" s="308"/>
    </row>
    <row r="52" customFormat="false" ht="17.25" hidden="false" customHeight="true" outlineLevel="0" collapsed="false">
      <c r="B52" s="317"/>
      <c r="C52" s="317"/>
      <c r="D52" s="317"/>
      <c r="E52" s="207" t="s">
        <v>52</v>
      </c>
      <c r="F52" s="210" t="n">
        <v>0</v>
      </c>
      <c r="G52" s="210"/>
      <c r="H52" s="210"/>
      <c r="I52" s="207" t="s">
        <v>52</v>
      </c>
      <c r="J52" s="320" t="n">
        <v>0</v>
      </c>
      <c r="K52" s="320"/>
      <c r="L52" s="320"/>
      <c r="M52" s="205"/>
      <c r="N52" s="185"/>
      <c r="O52" s="308"/>
    </row>
    <row r="53" customFormat="false" ht="17.25" hidden="false" customHeight="true" outlineLevel="0" collapsed="false">
      <c r="B53" s="212" t="s">
        <v>173</v>
      </c>
      <c r="C53" s="212"/>
      <c r="D53" s="212"/>
      <c r="E53" s="207" t="s">
        <v>54</v>
      </c>
      <c r="F53" s="213" t="n">
        <v>0</v>
      </c>
      <c r="G53" s="213"/>
      <c r="H53" s="213"/>
      <c r="I53" s="341" t="s">
        <v>178</v>
      </c>
      <c r="J53" s="341"/>
      <c r="K53" s="341"/>
      <c r="L53" s="34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212"/>
      <c r="C54" s="212"/>
      <c r="D54" s="212"/>
      <c r="E54" s="207" t="s">
        <v>57</v>
      </c>
      <c r="F54" s="323" t="n">
        <v>0</v>
      </c>
      <c r="G54" s="323"/>
      <c r="H54" s="323"/>
      <c r="I54" s="341"/>
      <c r="J54" s="341"/>
      <c r="K54" s="341"/>
      <c r="L54" s="341"/>
      <c r="M54" s="174"/>
      <c r="N54" s="222"/>
      <c r="O54" s="308"/>
    </row>
    <row r="55" customFormat="false" ht="17.25" hidden="false" customHeight="true" outlineLevel="0" collapsed="false">
      <c r="B55" s="212"/>
      <c r="C55" s="212"/>
      <c r="D55" s="212"/>
      <c r="E55" s="207" t="s">
        <v>58</v>
      </c>
      <c r="F55" s="214" t="n">
        <v>0</v>
      </c>
      <c r="G55" s="214"/>
      <c r="H55" s="214"/>
      <c r="I55" s="341"/>
      <c r="J55" s="341"/>
      <c r="K55" s="341"/>
      <c r="L55" s="341"/>
      <c r="M55" s="180" t="s">
        <v>80</v>
      </c>
      <c r="N55" s="231"/>
      <c r="O55" s="308"/>
    </row>
    <row r="56" customFormat="false" ht="17.25" hidden="false" customHeight="true" outlineLevel="0" collapsed="false">
      <c r="B56" s="212"/>
      <c r="C56" s="212"/>
      <c r="D56" s="212"/>
      <c r="E56" s="207" t="s">
        <v>60</v>
      </c>
      <c r="F56" s="215" t="n">
        <v>0</v>
      </c>
      <c r="G56" s="215"/>
      <c r="H56" s="215"/>
      <c r="I56" s="341"/>
      <c r="J56" s="341"/>
      <c r="K56" s="341"/>
      <c r="L56" s="341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228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233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3"/>
      <c r="J66" s="44" t="s">
        <v>30</v>
      </c>
      <c r="K66" s="44"/>
      <c r="L66" s="44"/>
      <c r="M66" s="45" t="s">
        <v>31</v>
      </c>
      <c r="N66" s="349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99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99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99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99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99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99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99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99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99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99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99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99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99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99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99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99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99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99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99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99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99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99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99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99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99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242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9" t="s">
        <v>197</v>
      </c>
      <c r="F97" s="259"/>
      <c r="G97" s="259"/>
      <c r="H97" s="259"/>
      <c r="I97" s="259"/>
      <c r="J97" s="259"/>
      <c r="K97" s="259"/>
      <c r="L97" s="259"/>
      <c r="M97" s="259"/>
      <c r="N97" s="259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</sheetData>
  <mergeCells count="193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3"/>
    <mergeCell ref="E38:H38"/>
    <mergeCell ref="I38:L38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6"/>
    <mergeCell ref="E44:H44"/>
    <mergeCell ref="I44:L44"/>
    <mergeCell ref="F45:H45"/>
    <mergeCell ref="I45:L45"/>
    <mergeCell ref="F46:H46"/>
    <mergeCell ref="I46:L46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P98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232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233</v>
      </c>
      <c r="C9" s="347" t="s">
        <v>234</v>
      </c>
      <c r="D9" s="347"/>
      <c r="E9" s="347"/>
      <c r="F9" s="347"/>
      <c r="G9" s="347"/>
      <c r="H9" s="347"/>
      <c r="I9" s="347"/>
      <c r="J9" s="347"/>
      <c r="K9" s="347"/>
      <c r="L9" s="347"/>
      <c r="M9" s="347"/>
      <c r="N9" s="347"/>
      <c r="O9" s="19"/>
    </row>
    <row r="10" customFormat="false" ht="17.25" hidden="false" customHeight="true" outlineLevel="0" collapsed="false">
      <c r="B10" s="7" t="s">
        <v>235</v>
      </c>
      <c r="C10" s="348" t="s">
        <v>236</v>
      </c>
      <c r="D10" s="348"/>
      <c r="E10" s="348"/>
      <c r="F10" s="348"/>
      <c r="G10" s="348"/>
      <c r="H10" s="348"/>
      <c r="I10" s="348"/>
      <c r="J10" s="348"/>
      <c r="K10" s="348"/>
      <c r="L10" s="348"/>
      <c r="M10" s="348"/>
      <c r="N10" s="348"/>
      <c r="O10" s="21"/>
    </row>
    <row r="11" customFormat="false" ht="17.25" hidden="false" customHeight="true" outlineLevel="0" collapsed="false">
      <c r="B11" s="22" t="s">
        <v>15</v>
      </c>
      <c r="C11" s="348" t="s">
        <v>237</v>
      </c>
      <c r="D11" s="348"/>
      <c r="E11" s="348"/>
      <c r="F11" s="348"/>
      <c r="G11" s="348"/>
      <c r="H11" s="348"/>
      <c r="I11" s="348"/>
      <c r="J11" s="348"/>
      <c r="K11" s="348"/>
      <c r="L11" s="348"/>
      <c r="M11" s="348"/>
      <c r="N11" s="348"/>
      <c r="O11" s="21"/>
    </row>
    <row r="12" customFormat="false" ht="17.25" hidden="false" customHeight="true" outlineLevel="0" collapsed="false">
      <c r="B12" s="22" t="s">
        <v>142</v>
      </c>
      <c r="C12" s="145" t="s">
        <v>231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220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221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248</v>
      </c>
      <c r="E19" s="149" t="s">
        <v>141</v>
      </c>
      <c r="F19" s="149"/>
      <c r="G19" s="31" t="s">
        <v>239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249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241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242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305" t="s">
        <v>45</v>
      </c>
      <c r="C30" s="305"/>
      <c r="D30" s="305"/>
      <c r="E30" s="306" t="n">
        <v>0</v>
      </c>
      <c r="F30" s="306"/>
      <c r="G30" s="306"/>
      <c r="H30" s="306"/>
      <c r="I30" s="307" t="n">
        <v>0</v>
      </c>
      <c r="J30" s="307"/>
      <c r="K30" s="307"/>
      <c r="L30" s="307"/>
      <c r="M30" s="166"/>
      <c r="N30" s="167"/>
      <c r="O30" s="308"/>
    </row>
    <row r="31" customFormat="false" ht="17.25" hidden="false" customHeight="true" outlineLevel="0" collapsed="false">
      <c r="B31" s="305"/>
      <c r="C31" s="305"/>
      <c r="D31" s="305"/>
      <c r="E31" s="169" t="s">
        <v>48</v>
      </c>
      <c r="F31" s="278" t="n">
        <v>0</v>
      </c>
      <c r="G31" s="278"/>
      <c r="H31" s="278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305"/>
      <c r="C32" s="305"/>
      <c r="D32" s="305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254</v>
      </c>
      <c r="N32" s="174" t="s">
        <v>51</v>
      </c>
      <c r="O32" s="308"/>
    </row>
    <row r="33" customFormat="false" ht="17.25" hidden="false" customHeight="true" outlineLevel="0" collapsed="false">
      <c r="B33" s="305"/>
      <c r="C33" s="305"/>
      <c r="D33" s="305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305"/>
      <c r="C34" s="305"/>
      <c r="D34" s="305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305"/>
      <c r="C35" s="305"/>
      <c r="D35" s="305"/>
      <c r="E35" s="169" t="s">
        <v>58</v>
      </c>
      <c r="F35" s="181" t="n">
        <v>0</v>
      </c>
      <c r="G35" s="181"/>
      <c r="H35" s="181"/>
      <c r="I35" s="182" t="s">
        <v>245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305"/>
      <c r="C36" s="305"/>
      <c r="D36" s="305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305"/>
      <c r="C37" s="305"/>
      <c r="D37" s="305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288" t="s">
        <v>228</v>
      </c>
      <c r="C38" s="288"/>
      <c r="D38" s="288"/>
      <c r="E38" s="217" t="n">
        <v>0</v>
      </c>
      <c r="F38" s="217"/>
      <c r="G38" s="217"/>
      <c r="H38" s="217"/>
      <c r="I38" s="343" t="n">
        <v>0</v>
      </c>
      <c r="J38" s="343"/>
      <c r="K38" s="343"/>
      <c r="L38" s="343"/>
      <c r="M38" s="174" t="s">
        <v>246</v>
      </c>
      <c r="N38" s="174" t="s">
        <v>172</v>
      </c>
      <c r="O38" s="308"/>
    </row>
    <row r="39" customFormat="false" ht="17.25" hidden="false" customHeight="true" outlineLevel="0" collapsed="false">
      <c r="B39" s="288"/>
      <c r="C39" s="288"/>
      <c r="D39" s="288"/>
      <c r="E39" s="218" t="s">
        <v>48</v>
      </c>
      <c r="F39" s="219" t="n">
        <v>0</v>
      </c>
      <c r="G39" s="219"/>
      <c r="H39" s="219"/>
      <c r="I39" s="190" t="s">
        <v>48</v>
      </c>
      <c r="J39" s="192" t="n">
        <v>0</v>
      </c>
      <c r="K39" s="192"/>
      <c r="L39" s="192"/>
      <c r="M39" s="174"/>
      <c r="N39" s="174"/>
      <c r="O39" s="308"/>
    </row>
    <row r="40" customFormat="false" ht="17.25" hidden="false" customHeight="true" outlineLevel="0" collapsed="false">
      <c r="B40" s="288"/>
      <c r="C40" s="288"/>
      <c r="D40" s="288"/>
      <c r="E40" s="218" t="s">
        <v>52</v>
      </c>
      <c r="F40" s="220" t="n">
        <v>0</v>
      </c>
      <c r="G40" s="220"/>
      <c r="H40" s="220"/>
      <c r="I40" s="221" t="s">
        <v>174</v>
      </c>
      <c r="J40" s="221"/>
      <c r="K40" s="221"/>
      <c r="L40" s="221"/>
      <c r="M40" s="174"/>
      <c r="N40" s="174"/>
      <c r="O40" s="308"/>
    </row>
    <row r="41" customFormat="false" ht="17.25" hidden="false" customHeight="true" outlineLevel="0" collapsed="false">
      <c r="B41" s="288"/>
      <c r="C41" s="288"/>
      <c r="D41" s="288"/>
      <c r="E41" s="218" t="s">
        <v>54</v>
      </c>
      <c r="F41" s="223" t="n">
        <v>0</v>
      </c>
      <c r="G41" s="223"/>
      <c r="H41" s="223"/>
      <c r="I41" s="221"/>
      <c r="J41" s="221"/>
      <c r="K41" s="221"/>
      <c r="L41" s="221"/>
      <c r="M41" s="231"/>
      <c r="N41" s="231"/>
      <c r="O41" s="308"/>
    </row>
    <row r="42" customFormat="false" ht="17.25" hidden="false" customHeight="true" outlineLevel="0" collapsed="false">
      <c r="B42" s="288"/>
      <c r="C42" s="288"/>
      <c r="D42" s="288"/>
      <c r="E42" s="218" t="s">
        <v>57</v>
      </c>
      <c r="F42" s="200" t="n">
        <v>0</v>
      </c>
      <c r="G42" s="200"/>
      <c r="H42" s="200"/>
      <c r="I42" s="221"/>
      <c r="J42" s="221"/>
      <c r="K42" s="221"/>
      <c r="L42" s="221"/>
      <c r="M42" s="174" t="s">
        <v>247</v>
      </c>
      <c r="N42" s="231"/>
      <c r="O42" s="308"/>
    </row>
    <row r="43" customFormat="false" ht="17.25" hidden="false" customHeight="true" outlineLevel="0" collapsed="false">
      <c r="B43" s="288"/>
      <c r="C43" s="288"/>
      <c r="D43" s="288"/>
      <c r="E43" s="218" t="s">
        <v>58</v>
      </c>
      <c r="F43" s="201" t="n">
        <v>0</v>
      </c>
      <c r="G43" s="201"/>
      <c r="H43" s="201"/>
      <c r="I43" s="221"/>
      <c r="J43" s="221"/>
      <c r="K43" s="221"/>
      <c r="L43" s="221"/>
      <c r="M43" s="174"/>
      <c r="N43" s="231"/>
      <c r="O43" s="308"/>
    </row>
    <row r="44" customFormat="false" ht="17.25" hidden="false" customHeight="true" outlineLevel="0" collapsed="false">
      <c r="B44" s="288" t="s">
        <v>205</v>
      </c>
      <c r="C44" s="288"/>
      <c r="D44" s="288"/>
      <c r="E44" s="217" t="n">
        <v>0</v>
      </c>
      <c r="F44" s="217"/>
      <c r="G44" s="217"/>
      <c r="H44" s="217"/>
      <c r="I44" s="343" t="n">
        <v>0</v>
      </c>
      <c r="J44" s="343"/>
      <c r="K44" s="343"/>
      <c r="L44" s="343"/>
      <c r="M44" s="174"/>
      <c r="N44" s="231"/>
      <c r="O44" s="308"/>
      <c r="P44" s="340"/>
    </row>
    <row r="45" customFormat="false" ht="17.25" hidden="false" customHeight="true" outlineLevel="0" collapsed="false">
      <c r="B45" s="288"/>
      <c r="C45" s="288"/>
      <c r="D45" s="288"/>
      <c r="E45" s="190" t="s">
        <v>48</v>
      </c>
      <c r="F45" s="191" t="n">
        <v>0</v>
      </c>
      <c r="G45" s="191"/>
      <c r="H45" s="191"/>
      <c r="I45" s="190" t="s">
        <v>48</v>
      </c>
      <c r="J45" s="192" t="n">
        <v>0</v>
      </c>
      <c r="K45" s="192"/>
      <c r="L45" s="192"/>
      <c r="M45" s="205" t="s">
        <v>67</v>
      </c>
      <c r="N45" s="205" t="s">
        <v>67</v>
      </c>
      <c r="O45" s="308"/>
    </row>
    <row r="46" customFormat="false" ht="17.25" hidden="false" customHeight="true" outlineLevel="0" collapsed="false">
      <c r="B46" s="288"/>
      <c r="C46" s="288"/>
      <c r="D46" s="288"/>
      <c r="E46" s="190" t="s">
        <v>52</v>
      </c>
      <c r="F46" s="193" t="n">
        <v>0</v>
      </c>
      <c r="G46" s="193"/>
      <c r="H46" s="193"/>
      <c r="I46" s="344" t="s">
        <v>178</v>
      </c>
      <c r="J46" s="344"/>
      <c r="K46" s="344"/>
      <c r="L46" s="344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288"/>
      <c r="C47" s="288"/>
      <c r="D47" s="288"/>
      <c r="E47" s="190" t="s">
        <v>54</v>
      </c>
      <c r="F47" s="196" t="n">
        <v>0</v>
      </c>
      <c r="G47" s="196"/>
      <c r="H47" s="196"/>
      <c r="I47" s="344"/>
      <c r="J47" s="344"/>
      <c r="K47" s="344"/>
      <c r="L47" s="344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288"/>
      <c r="C48" s="288"/>
      <c r="D48" s="288"/>
      <c r="E48" s="190" t="s">
        <v>57</v>
      </c>
      <c r="F48" s="200" t="n">
        <v>0</v>
      </c>
      <c r="G48" s="200"/>
      <c r="H48" s="200"/>
      <c r="I48" s="344"/>
      <c r="J48" s="344"/>
      <c r="K48" s="344"/>
      <c r="L48" s="344"/>
      <c r="M48" s="174"/>
      <c r="N48" s="174"/>
      <c r="O48" s="308"/>
    </row>
    <row r="49" customFormat="false" ht="17.25" hidden="false" customHeight="true" outlineLevel="0" collapsed="false">
      <c r="B49" s="288"/>
      <c r="C49" s="288"/>
      <c r="D49" s="288"/>
      <c r="E49" s="190" t="s">
        <v>58</v>
      </c>
      <c r="F49" s="201" t="n">
        <v>0</v>
      </c>
      <c r="G49" s="201"/>
      <c r="H49" s="201"/>
      <c r="I49" s="344"/>
      <c r="J49" s="344"/>
      <c r="K49" s="344"/>
      <c r="L49" s="344"/>
      <c r="M49" s="174"/>
      <c r="N49" s="174"/>
      <c r="O49" s="308"/>
    </row>
    <row r="50" customFormat="false" ht="17.25" hidden="false" customHeight="true" outlineLevel="0" collapsed="false">
      <c r="B50" s="317" t="s">
        <v>230</v>
      </c>
      <c r="C50" s="317"/>
      <c r="D50" s="317"/>
      <c r="E50" s="345" t="n">
        <v>0</v>
      </c>
      <c r="F50" s="345"/>
      <c r="G50" s="345"/>
      <c r="H50" s="345"/>
      <c r="I50" s="204" t="n">
        <v>0</v>
      </c>
      <c r="J50" s="204"/>
      <c r="K50" s="204"/>
      <c r="L50" s="204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317"/>
      <c r="C51" s="317"/>
      <c r="D51" s="317"/>
      <c r="E51" s="207" t="s">
        <v>48</v>
      </c>
      <c r="F51" s="208" t="n">
        <v>0</v>
      </c>
      <c r="G51" s="208"/>
      <c r="H51" s="208"/>
      <c r="I51" s="207" t="s">
        <v>48</v>
      </c>
      <c r="J51" s="209" t="n">
        <v>0</v>
      </c>
      <c r="K51" s="209"/>
      <c r="L51" s="209"/>
      <c r="M51" s="180"/>
      <c r="N51" s="180"/>
      <c r="O51" s="308"/>
    </row>
    <row r="52" customFormat="false" ht="17.25" hidden="false" customHeight="true" outlineLevel="0" collapsed="false">
      <c r="B52" s="317"/>
      <c r="C52" s="317"/>
      <c r="D52" s="317"/>
      <c r="E52" s="207" t="s">
        <v>52</v>
      </c>
      <c r="F52" s="210" t="n">
        <v>0</v>
      </c>
      <c r="G52" s="210"/>
      <c r="H52" s="210"/>
      <c r="I52" s="207" t="s">
        <v>52</v>
      </c>
      <c r="J52" s="320" t="n">
        <v>0</v>
      </c>
      <c r="K52" s="320"/>
      <c r="L52" s="320"/>
      <c r="M52" s="205"/>
      <c r="N52" s="185"/>
      <c r="O52" s="308"/>
    </row>
    <row r="53" customFormat="false" ht="17.25" hidden="false" customHeight="true" outlineLevel="0" collapsed="false">
      <c r="B53" s="321" t="s">
        <v>173</v>
      </c>
      <c r="C53" s="321"/>
      <c r="D53" s="321"/>
      <c r="E53" s="207" t="s">
        <v>54</v>
      </c>
      <c r="F53" s="213" t="n">
        <v>0</v>
      </c>
      <c r="G53" s="213"/>
      <c r="H53" s="213"/>
      <c r="I53" s="341"/>
      <c r="J53" s="341"/>
      <c r="K53" s="341"/>
      <c r="L53" s="34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321"/>
      <c r="C54" s="321"/>
      <c r="D54" s="321"/>
      <c r="E54" s="207" t="s">
        <v>57</v>
      </c>
      <c r="F54" s="323" t="n">
        <v>0</v>
      </c>
      <c r="G54" s="323"/>
      <c r="H54" s="323"/>
      <c r="I54" s="341"/>
      <c r="J54" s="341"/>
      <c r="K54" s="341"/>
      <c r="L54" s="341"/>
      <c r="M54" s="174"/>
      <c r="N54" s="222"/>
      <c r="O54" s="308"/>
    </row>
    <row r="55" customFormat="false" ht="17.25" hidden="false" customHeight="true" outlineLevel="0" collapsed="false">
      <c r="B55" s="321"/>
      <c r="C55" s="321"/>
      <c r="D55" s="321"/>
      <c r="E55" s="207" t="s">
        <v>58</v>
      </c>
      <c r="F55" s="214" t="n">
        <v>0</v>
      </c>
      <c r="G55" s="214"/>
      <c r="H55" s="214"/>
      <c r="I55" s="341"/>
      <c r="J55" s="341"/>
      <c r="K55" s="341"/>
      <c r="L55" s="341"/>
      <c r="M55" s="180" t="s">
        <v>80</v>
      </c>
      <c r="N55" s="231"/>
      <c r="O55" s="308"/>
    </row>
    <row r="56" customFormat="false" ht="17.25" hidden="false" customHeight="true" outlineLevel="0" collapsed="false">
      <c r="B56" s="321"/>
      <c r="C56" s="321"/>
      <c r="D56" s="321"/>
      <c r="E56" s="207" t="s">
        <v>60</v>
      </c>
      <c r="F56" s="215" t="n">
        <v>0</v>
      </c>
      <c r="G56" s="215"/>
      <c r="H56" s="215"/>
      <c r="I56" s="341"/>
      <c r="J56" s="341"/>
      <c r="K56" s="341"/>
      <c r="L56" s="341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228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233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3"/>
      <c r="J66" s="44" t="s">
        <v>30</v>
      </c>
      <c r="K66" s="44"/>
      <c r="L66" s="44"/>
      <c r="M66" s="45" t="s">
        <v>31</v>
      </c>
      <c r="N66" s="349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99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99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99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99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99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99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99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99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99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99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99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99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99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99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99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99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99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99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99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99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99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99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99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99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99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242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9" t="s">
        <v>197</v>
      </c>
      <c r="F97" s="259"/>
      <c r="G97" s="259"/>
      <c r="H97" s="259"/>
      <c r="I97" s="259"/>
      <c r="J97" s="259"/>
      <c r="K97" s="259"/>
      <c r="L97" s="259"/>
      <c r="M97" s="259"/>
      <c r="N97" s="259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</sheetData>
  <mergeCells count="189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3"/>
    <mergeCell ref="E38:H38"/>
    <mergeCell ref="I38:L38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9"/>
    <mergeCell ref="E44:H44"/>
    <mergeCell ref="I44:L44"/>
    <mergeCell ref="F45:H45"/>
    <mergeCell ref="J45:L45"/>
    <mergeCell ref="F46:H46"/>
    <mergeCell ref="I46:L49"/>
    <mergeCell ref="F47:H47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T65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J39" activeCellId="0" sqref="J39"/>
    </sheetView>
  </sheetViews>
  <sheetFormatPr defaultColWidth="10.07421875" defaultRowHeight="17.25" zeroHeight="false" outlineLevelRow="0" outlineLevelCol="0"/>
  <cols>
    <col collapsed="false" customWidth="true" hidden="false" outlineLevel="0" max="1" min="1" style="352" width="2.21"/>
    <col collapsed="false" customWidth="true" hidden="false" outlineLevel="0" max="2" min="2" style="118" width="15.5"/>
    <col collapsed="false" customWidth="true" hidden="false" outlineLevel="0" max="4" min="3" style="118" width="13.21"/>
    <col collapsed="false" customWidth="true" hidden="false" outlineLevel="0" max="19" min="5" style="118" width="8.79"/>
    <col collapsed="false" customWidth="true" hidden="false" outlineLevel="0" max="20" min="20" style="352" width="2.21"/>
    <col collapsed="false" customWidth="false" hidden="false" outlineLevel="0" max="1024" min="21" style="118" width="10.07"/>
  </cols>
  <sheetData>
    <row r="2" customFormat="false" ht="17.25" hidden="false" customHeight="true" outlineLevel="0" collapsed="false">
      <c r="B2" s="353" t="s">
        <v>119</v>
      </c>
      <c r="C2" s="353"/>
      <c r="D2" s="353"/>
      <c r="E2" s="353"/>
      <c r="F2" s="353"/>
      <c r="G2" s="353"/>
      <c r="H2" s="353"/>
      <c r="I2" s="353"/>
      <c r="J2" s="353"/>
      <c r="K2" s="353"/>
      <c r="L2" s="353"/>
      <c r="M2" s="353"/>
      <c r="N2" s="353"/>
      <c r="O2" s="353"/>
      <c r="P2" s="353"/>
      <c r="Q2" s="353"/>
      <c r="R2" s="353"/>
      <c r="S2" s="353"/>
    </row>
    <row r="3" customFormat="false" ht="17.25" hidden="false" customHeight="true" outlineLevel="0" collapsed="false">
      <c r="B3" s="353"/>
      <c r="C3" s="353"/>
      <c r="D3" s="353"/>
      <c r="E3" s="353"/>
      <c r="F3" s="353"/>
      <c r="G3" s="353"/>
      <c r="H3" s="353"/>
      <c r="I3" s="353"/>
      <c r="J3" s="353"/>
      <c r="K3" s="353"/>
      <c r="L3" s="353"/>
      <c r="M3" s="353"/>
      <c r="N3" s="353"/>
      <c r="O3" s="353"/>
      <c r="P3" s="353"/>
      <c r="Q3" s="353"/>
      <c r="R3" s="353"/>
      <c r="S3" s="353"/>
    </row>
    <row r="4" customFormat="false" ht="17.25" hidden="false" customHeight="true" outlineLevel="0" collapsed="false">
      <c r="B4" s="354" t="s">
        <v>255</v>
      </c>
      <c r="C4" s="354"/>
      <c r="D4" s="354"/>
      <c r="E4" s="355" t="s">
        <v>256</v>
      </c>
      <c r="F4" s="355"/>
      <c r="G4" s="355"/>
      <c r="H4" s="355"/>
      <c r="I4" s="355"/>
      <c r="J4" s="355"/>
      <c r="K4" s="355"/>
      <c r="L4" s="355"/>
      <c r="M4" s="355"/>
      <c r="N4" s="355"/>
      <c r="O4" s="355"/>
      <c r="P4" s="355"/>
      <c r="Q4" s="355"/>
      <c r="R4" s="355"/>
      <c r="S4" s="355"/>
    </row>
    <row r="5" customFormat="false" ht="17.25" hidden="false" customHeight="true" outlineLevel="0" collapsed="false">
      <c r="B5" s="354" t="s">
        <v>257</v>
      </c>
      <c r="C5" s="354"/>
      <c r="D5" s="354"/>
      <c r="E5" s="355" t="s">
        <v>258</v>
      </c>
      <c r="F5" s="355"/>
      <c r="G5" s="355"/>
      <c r="H5" s="355"/>
      <c r="I5" s="355"/>
      <c r="J5" s="355"/>
      <c r="K5" s="355"/>
      <c r="L5" s="355"/>
      <c r="M5" s="355"/>
      <c r="N5" s="355"/>
      <c r="O5" s="355"/>
      <c r="P5" s="355"/>
      <c r="Q5" s="355"/>
      <c r="R5" s="355"/>
      <c r="S5" s="355"/>
    </row>
    <row r="6" customFormat="false" ht="17.25" hidden="false" customHeight="true" outlineLevel="0" collapsed="false">
      <c r="B6" s="356" t="s">
        <v>259</v>
      </c>
      <c r="C6" s="356"/>
      <c r="D6" s="356"/>
      <c r="E6" s="354" t="s">
        <v>260</v>
      </c>
      <c r="F6" s="354"/>
      <c r="G6" s="354"/>
      <c r="H6" s="355" t="s">
        <v>261</v>
      </c>
      <c r="I6" s="355"/>
      <c r="J6" s="355"/>
      <c r="K6" s="355"/>
      <c r="L6" s="355"/>
      <c r="M6" s="355"/>
      <c r="N6" s="355"/>
      <c r="O6" s="355"/>
      <c r="P6" s="355"/>
      <c r="Q6" s="355"/>
      <c r="R6" s="355"/>
      <c r="S6" s="355"/>
    </row>
    <row r="7" customFormat="false" ht="17.25" hidden="false" customHeight="true" outlineLevel="0" collapsed="false">
      <c r="B7" s="356"/>
      <c r="C7" s="356"/>
      <c r="D7" s="356"/>
      <c r="E7" s="354" t="s">
        <v>262</v>
      </c>
      <c r="F7" s="354"/>
      <c r="G7" s="354"/>
      <c r="H7" s="355" t="s">
        <v>263</v>
      </c>
      <c r="I7" s="355"/>
      <c r="J7" s="355"/>
      <c r="K7" s="355"/>
      <c r="L7" s="355"/>
      <c r="M7" s="355"/>
      <c r="N7" s="355"/>
      <c r="O7" s="355"/>
      <c r="P7" s="355"/>
      <c r="Q7" s="355"/>
      <c r="R7" s="355"/>
      <c r="S7" s="355"/>
    </row>
    <row r="8" customFormat="false" ht="17.25" hidden="false" customHeight="true" outlineLevel="0" collapsed="false">
      <c r="A8" s="352" t="s">
        <v>264</v>
      </c>
      <c r="B8" s="357" t="s">
        <v>265</v>
      </c>
      <c r="C8" s="357"/>
      <c r="D8" s="357" t="s">
        <v>266</v>
      </c>
      <c r="E8" s="357" t="n">
        <v>50</v>
      </c>
      <c r="F8" s="357" t="n">
        <v>55</v>
      </c>
      <c r="G8" s="357" t="n">
        <v>60</v>
      </c>
      <c r="H8" s="357" t="n">
        <v>65</v>
      </c>
      <c r="I8" s="357" t="n">
        <v>70</v>
      </c>
      <c r="J8" s="357" t="n">
        <v>75</v>
      </c>
      <c r="K8" s="357" t="n">
        <v>80</v>
      </c>
      <c r="L8" s="357" t="n">
        <v>85</v>
      </c>
      <c r="M8" s="357" t="n">
        <v>90</v>
      </c>
      <c r="N8" s="357" t="n">
        <v>95</v>
      </c>
      <c r="O8" s="357" t="n">
        <v>100</v>
      </c>
      <c r="P8" s="357" t="n">
        <v>105</v>
      </c>
      <c r="Q8" s="357" t="n">
        <v>110</v>
      </c>
      <c r="R8" s="357" t="n">
        <v>115</v>
      </c>
      <c r="S8" s="357" t="n">
        <v>120</v>
      </c>
      <c r="T8" s="352" t="s">
        <v>206</v>
      </c>
    </row>
    <row r="9" s="359" customFormat="true" ht="17.25" hidden="false" customHeight="true" outlineLevel="0" collapsed="false">
      <c r="A9" s="358" t="s">
        <v>267</v>
      </c>
      <c r="B9" s="357"/>
      <c r="C9" s="357"/>
      <c r="D9" s="357"/>
      <c r="E9" s="357"/>
      <c r="F9" s="357"/>
      <c r="G9" s="357"/>
      <c r="H9" s="357"/>
      <c r="I9" s="357"/>
      <c r="J9" s="357"/>
      <c r="K9" s="357"/>
      <c r="L9" s="357"/>
      <c r="M9" s="357"/>
      <c r="N9" s="357"/>
      <c r="O9" s="357"/>
      <c r="P9" s="357"/>
      <c r="Q9" s="357"/>
      <c r="R9" s="357"/>
      <c r="S9" s="357"/>
      <c r="T9" s="358" t="s">
        <v>206</v>
      </c>
    </row>
    <row r="10" customFormat="false" ht="17.25" hidden="false" customHeight="true" outlineLevel="0" collapsed="false">
      <c r="B10" s="360" t="s">
        <v>268</v>
      </c>
      <c r="C10" s="361" t="s">
        <v>269</v>
      </c>
      <c r="D10" s="362" t="n">
        <v>3.8</v>
      </c>
      <c r="E10" s="363" t="n">
        <f aca="false">ROUND($D10*50,-1)</f>
        <v>190</v>
      </c>
      <c r="F10" s="363" t="n">
        <f aca="false">ROUND($D10*55,-1)</f>
        <v>210</v>
      </c>
      <c r="G10" s="363" t="n">
        <f aca="false">ROUND($D10*60,-1)</f>
        <v>230</v>
      </c>
      <c r="H10" s="363" t="n">
        <f aca="false">ROUND($D10*65,-1)</f>
        <v>250</v>
      </c>
      <c r="I10" s="363" t="n">
        <f aca="false">ROUND($D10*70,-1)</f>
        <v>270</v>
      </c>
      <c r="J10" s="363" t="n">
        <f aca="false">ROUND($D10*75,-1)</f>
        <v>290</v>
      </c>
      <c r="K10" s="363" t="n">
        <f aca="false">ROUND($D10*80*0.97,-1)</f>
        <v>290</v>
      </c>
      <c r="L10" s="363" t="n">
        <f aca="false">ROUND($D10*85*0.94,-1)</f>
        <v>300</v>
      </c>
      <c r="M10" s="363" t="n">
        <f aca="false">ROUND($D10*90*0.91,-1)</f>
        <v>310</v>
      </c>
      <c r="N10" s="363" t="n">
        <f aca="false">ROUND($D10*95*0.88,-1)</f>
        <v>320</v>
      </c>
      <c r="O10" s="363" t="n">
        <f aca="false">ROUND($D10*100*0.85,-1)</f>
        <v>320</v>
      </c>
      <c r="P10" s="363" t="n">
        <f aca="false">ROUND($D10*105*0.82,-1)</f>
        <v>330</v>
      </c>
      <c r="Q10" s="363" t="n">
        <f aca="false">ROUND($D10*110*0.79,-1)</f>
        <v>330</v>
      </c>
      <c r="R10" s="363" t="n">
        <f aca="false">ROUND($D10*115*0.76,-1)</f>
        <v>330</v>
      </c>
      <c r="S10" s="363" t="n">
        <f aca="false">ROUND($D10*120*0.73,-1)</f>
        <v>330</v>
      </c>
      <c r="T10" s="364"/>
    </row>
    <row r="11" customFormat="false" ht="17.25" hidden="false" customHeight="true" outlineLevel="0" collapsed="false">
      <c r="B11" s="360"/>
      <c r="C11" s="361" t="n">
        <v>5</v>
      </c>
      <c r="D11" s="362" t="n">
        <v>3.8</v>
      </c>
      <c r="E11" s="363" t="n">
        <f aca="false">ROUND($D11*50,-1)</f>
        <v>190</v>
      </c>
      <c r="F11" s="363" t="n">
        <f aca="false">ROUND($D11*55,-1)</f>
        <v>210</v>
      </c>
      <c r="G11" s="363" t="n">
        <f aca="false">ROUND($D11*60,-1)</f>
        <v>230</v>
      </c>
      <c r="H11" s="363" t="n">
        <f aca="false">ROUND($D11*65,-1)</f>
        <v>250</v>
      </c>
      <c r="I11" s="363" t="n">
        <f aca="false">ROUND($D11*70,-1)</f>
        <v>270</v>
      </c>
      <c r="J11" s="363" t="n">
        <f aca="false">ROUND($D11*75,-1)</f>
        <v>290</v>
      </c>
      <c r="K11" s="363" t="n">
        <f aca="false">ROUND($D11*80*0.97,-1)</f>
        <v>290</v>
      </c>
      <c r="L11" s="363" t="n">
        <f aca="false">ROUND($D11*85*0.94,-1)</f>
        <v>300</v>
      </c>
      <c r="M11" s="363" t="n">
        <f aca="false">ROUND($D11*90*0.91,-1)</f>
        <v>310</v>
      </c>
      <c r="N11" s="363" t="n">
        <f aca="false">ROUND($D11*95*0.88,-1)</f>
        <v>320</v>
      </c>
      <c r="O11" s="363" t="n">
        <f aca="false">ROUND($D11*100*0.85,-1)</f>
        <v>320</v>
      </c>
      <c r="P11" s="363" t="n">
        <f aca="false">ROUND($D11*105*0.82,-1)</f>
        <v>330</v>
      </c>
      <c r="Q11" s="363" t="n">
        <f aca="false">ROUND($D11*110*0.79,-1)</f>
        <v>330</v>
      </c>
      <c r="R11" s="363" t="n">
        <f aca="false">ROUND($D11*115*0.76,-1)</f>
        <v>330</v>
      </c>
      <c r="S11" s="363" t="n">
        <f aca="false">ROUND($D11*120*0.73,-1)</f>
        <v>330</v>
      </c>
    </row>
    <row r="12" customFormat="false" ht="17.25" hidden="false" customHeight="true" outlineLevel="0" collapsed="false">
      <c r="B12" s="360" t="s">
        <v>270</v>
      </c>
      <c r="C12" s="361" t="n">
        <v>6</v>
      </c>
      <c r="D12" s="362" t="n">
        <v>5.5</v>
      </c>
      <c r="E12" s="363" t="n">
        <f aca="false">ROUND($D12*50,-1)</f>
        <v>280</v>
      </c>
      <c r="F12" s="363" t="n">
        <f aca="false">ROUND($D12*55,-1)</f>
        <v>300</v>
      </c>
      <c r="G12" s="363" t="n">
        <f aca="false">ROUND($D12*60,-1)</f>
        <v>330</v>
      </c>
      <c r="H12" s="363" t="n">
        <f aca="false">ROUND($D12*65,-1)</f>
        <v>360</v>
      </c>
      <c r="I12" s="363" t="n">
        <f aca="false">ROUND($D12*70,-1)</f>
        <v>390</v>
      </c>
      <c r="J12" s="363" t="n">
        <f aca="false">ROUND($D12*75,-1)</f>
        <v>410</v>
      </c>
      <c r="K12" s="363" t="n">
        <f aca="false">ROUND($D12*80*0.97,-1)</f>
        <v>430</v>
      </c>
      <c r="L12" s="363" t="n">
        <f aca="false">ROUND($D12*85*0.94,-1)</f>
        <v>440</v>
      </c>
      <c r="M12" s="363" t="n">
        <f aca="false">ROUND($D12*90*0.91,-1)</f>
        <v>450</v>
      </c>
      <c r="N12" s="363" t="n">
        <f aca="false">ROUND($D12*95*0.88,-1)</f>
        <v>460</v>
      </c>
      <c r="O12" s="363" t="n">
        <f aca="false">ROUND($D12*100*0.85,-1)</f>
        <v>470</v>
      </c>
      <c r="P12" s="363" t="n">
        <f aca="false">ROUND($D12*105*0.82,-1)</f>
        <v>470</v>
      </c>
      <c r="Q12" s="363" t="n">
        <f aca="false">ROUND($D12*110*0.79,-1)</f>
        <v>480</v>
      </c>
      <c r="R12" s="363" t="n">
        <f aca="false">ROUND($D12*115*0.76,-1)</f>
        <v>480</v>
      </c>
      <c r="S12" s="363" t="n">
        <f aca="false">ROUND($D12*120*0.73,-1)</f>
        <v>480</v>
      </c>
    </row>
    <row r="13" customFormat="false" ht="17.25" hidden="false" customHeight="true" outlineLevel="0" collapsed="false">
      <c r="B13" s="360"/>
      <c r="C13" s="361" t="n">
        <v>7</v>
      </c>
      <c r="D13" s="362" t="n">
        <v>7.2</v>
      </c>
      <c r="E13" s="363" t="n">
        <f aca="false">ROUND($D13*50,-1)</f>
        <v>360</v>
      </c>
      <c r="F13" s="363" t="n">
        <f aca="false">ROUND($D13*55,-1)</f>
        <v>400</v>
      </c>
      <c r="G13" s="363" t="n">
        <f aca="false">ROUND($D13*60,-1)</f>
        <v>430</v>
      </c>
      <c r="H13" s="363" t="n">
        <f aca="false">ROUND($D13*65,-1)</f>
        <v>470</v>
      </c>
      <c r="I13" s="363" t="n">
        <f aca="false">ROUND($D13*70,-1)</f>
        <v>500</v>
      </c>
      <c r="J13" s="363" t="n">
        <f aca="false">ROUND($D13*75,-1)</f>
        <v>540</v>
      </c>
      <c r="K13" s="363" t="n">
        <f aca="false">ROUND($D13*80*0.97,-1)</f>
        <v>560</v>
      </c>
      <c r="L13" s="363" t="n">
        <f aca="false">ROUND($D13*85*0.94,-1)</f>
        <v>580</v>
      </c>
      <c r="M13" s="363" t="n">
        <f aca="false">ROUND($D13*90*0.91,-1)</f>
        <v>590</v>
      </c>
      <c r="N13" s="363" t="n">
        <f aca="false">ROUND($D13*95*0.88,-1)</f>
        <v>600</v>
      </c>
      <c r="O13" s="363" t="n">
        <f aca="false">ROUND($D13*100*0.85,-1)</f>
        <v>610</v>
      </c>
      <c r="P13" s="363" t="n">
        <f aca="false">ROUND($D13*105*0.82,-1)</f>
        <v>620</v>
      </c>
      <c r="Q13" s="363" t="n">
        <f aca="false">ROUND($D13*110*0.79,-1)</f>
        <v>630</v>
      </c>
      <c r="R13" s="363" t="n">
        <f aca="false">ROUND($D13*115*0.76,-1)</f>
        <v>630</v>
      </c>
      <c r="S13" s="363" t="n">
        <f aca="false">ROUND($D13*120*0.73,-1)</f>
        <v>630</v>
      </c>
    </row>
    <row r="14" customFormat="false" ht="17.25" hidden="false" customHeight="true" outlineLevel="0" collapsed="false">
      <c r="B14" s="360"/>
      <c r="C14" s="361" t="n">
        <v>8</v>
      </c>
      <c r="D14" s="362" t="n">
        <v>9.5</v>
      </c>
      <c r="E14" s="363" t="n">
        <f aca="false">ROUND($D14*50,-1)</f>
        <v>480</v>
      </c>
      <c r="F14" s="363" t="n">
        <f aca="false">ROUND($D14*55,-1)</f>
        <v>520</v>
      </c>
      <c r="G14" s="363" t="n">
        <f aca="false">ROUND($D14*60,-1)</f>
        <v>570</v>
      </c>
      <c r="H14" s="363" t="n">
        <f aca="false">ROUND($D14*65,-1)</f>
        <v>620</v>
      </c>
      <c r="I14" s="363" t="n">
        <f aca="false">ROUND($D14*70,-1)</f>
        <v>670</v>
      </c>
      <c r="J14" s="363" t="n">
        <f aca="false">ROUND($D14*75,-1)</f>
        <v>710</v>
      </c>
      <c r="K14" s="363" t="n">
        <f aca="false">ROUND($D14*80*0.97,-1)</f>
        <v>740</v>
      </c>
      <c r="L14" s="363" t="n">
        <f aca="false">ROUND($D14*85*0.94,-1)</f>
        <v>760</v>
      </c>
      <c r="M14" s="363" t="n">
        <f aca="false">ROUND($D14*90*0.91,-1)</f>
        <v>780</v>
      </c>
      <c r="N14" s="363" t="n">
        <f aca="false">ROUND($D14*95*0.88,-1)</f>
        <v>790</v>
      </c>
      <c r="O14" s="363" t="n">
        <f aca="false">ROUND($D14*100*0.85,-1)</f>
        <v>810</v>
      </c>
      <c r="P14" s="363" t="n">
        <f aca="false">ROUND($D14*105*0.82,-1)</f>
        <v>820</v>
      </c>
      <c r="Q14" s="363" t="n">
        <f aca="false">ROUND($D14*110*0.79,-1)</f>
        <v>830</v>
      </c>
      <c r="R14" s="363" t="n">
        <f aca="false">ROUND($D14*115*0.76,-1)</f>
        <v>830</v>
      </c>
      <c r="S14" s="363" t="n">
        <f aca="false">ROUND($D14*120*0.73,-1)</f>
        <v>830</v>
      </c>
    </row>
    <row r="15" customFormat="false" ht="17.25" hidden="false" customHeight="true" outlineLevel="0" collapsed="false">
      <c r="B15" s="360"/>
      <c r="C15" s="361" t="n">
        <v>9</v>
      </c>
      <c r="D15" s="362" t="n">
        <v>9.6</v>
      </c>
      <c r="E15" s="363" t="n">
        <f aca="false">ROUND($D15*50,-1)</f>
        <v>480</v>
      </c>
      <c r="F15" s="363" t="n">
        <f aca="false">ROUND($D15*55,-1)</f>
        <v>530</v>
      </c>
      <c r="G15" s="363" t="n">
        <f aca="false">ROUND($D15*60,-1)</f>
        <v>580</v>
      </c>
      <c r="H15" s="363" t="n">
        <f aca="false">ROUND($D15*65,-1)</f>
        <v>620</v>
      </c>
      <c r="I15" s="363" t="n">
        <f aca="false">ROUND($D15*70,-1)</f>
        <v>670</v>
      </c>
      <c r="J15" s="363" t="n">
        <f aca="false">ROUND($D15*75,-1)</f>
        <v>720</v>
      </c>
      <c r="K15" s="363" t="n">
        <f aca="false">ROUND($D15*80*0.97,-1)</f>
        <v>740</v>
      </c>
      <c r="L15" s="363" t="n">
        <f aca="false">ROUND($D15*85*0.94,-1)</f>
        <v>770</v>
      </c>
      <c r="M15" s="363" t="n">
        <f aca="false">ROUND($D15*90*0.91,-1)</f>
        <v>790</v>
      </c>
      <c r="N15" s="363" t="n">
        <f aca="false">ROUND($D15*95*0.88,-1)</f>
        <v>800</v>
      </c>
      <c r="O15" s="363" t="n">
        <f aca="false">ROUND($D15*100*0.85,-1)</f>
        <v>820</v>
      </c>
      <c r="P15" s="363" t="n">
        <f aca="false">ROUND($D15*105*0.82,-1)</f>
        <v>830</v>
      </c>
      <c r="Q15" s="363" t="n">
        <f aca="false">ROUND($D15*110*0.79,-1)</f>
        <v>830</v>
      </c>
      <c r="R15" s="363" t="n">
        <f aca="false">ROUND($D15*115*0.76,-1)</f>
        <v>840</v>
      </c>
      <c r="S15" s="363" t="n">
        <f aca="false">ROUND($D15*120*0.73,-1)</f>
        <v>840</v>
      </c>
    </row>
    <row r="16" customFormat="false" ht="17.25" hidden="false" customHeight="true" outlineLevel="0" collapsed="false">
      <c r="B16" s="360"/>
      <c r="C16" s="361" t="n">
        <v>9.66</v>
      </c>
      <c r="D16" s="362" t="n">
        <v>9.768</v>
      </c>
      <c r="E16" s="363" t="n">
        <f aca="false">ROUND($D16*50,-1)</f>
        <v>490</v>
      </c>
      <c r="F16" s="363" t="n">
        <f aca="false">ROUND($D16*55,-1)</f>
        <v>540</v>
      </c>
      <c r="G16" s="363" t="n">
        <f aca="false">ROUND($D16*60,-1)</f>
        <v>590</v>
      </c>
      <c r="H16" s="363" t="n">
        <f aca="false">ROUND($D16*65,-1)</f>
        <v>630</v>
      </c>
      <c r="I16" s="363" t="n">
        <f aca="false">ROUND($D16*70,-1)</f>
        <v>680</v>
      </c>
      <c r="J16" s="363" t="n">
        <f aca="false">ROUND($D16*75,-1)</f>
        <v>730</v>
      </c>
      <c r="K16" s="363" t="n">
        <f aca="false">ROUND($D16*80*0.97,-1)</f>
        <v>760</v>
      </c>
      <c r="L16" s="363" t="n">
        <f aca="false">ROUND($D16*85*0.94,-1)</f>
        <v>780</v>
      </c>
      <c r="M16" s="363" t="n">
        <f aca="false">ROUND($D16*90*0.91,-1)</f>
        <v>800</v>
      </c>
      <c r="N16" s="363" t="n">
        <f aca="false">ROUND($D16*95*0.88,-1)</f>
        <v>820</v>
      </c>
      <c r="O16" s="363" t="n">
        <f aca="false">ROUND($D16*100*0.85,-1)</f>
        <v>830</v>
      </c>
      <c r="P16" s="363" t="n">
        <f aca="false">ROUND($D16*105*0.82,-1)</f>
        <v>840</v>
      </c>
      <c r="Q16" s="363" t="n">
        <f aca="false">ROUND($D16*110*0.79,-1)</f>
        <v>850</v>
      </c>
      <c r="R16" s="363" t="n">
        <f aca="false">ROUND($D16*115*0.76,-1)</f>
        <v>850</v>
      </c>
      <c r="S16" s="363" t="n">
        <f aca="false">ROUND($D16*120*0.73,-1)</f>
        <v>860</v>
      </c>
    </row>
    <row r="17" customFormat="false" ht="17.25" hidden="false" customHeight="true" outlineLevel="0" collapsed="false">
      <c r="B17" s="360"/>
      <c r="C17" s="361" t="n">
        <v>12</v>
      </c>
      <c r="D17" s="362" t="n">
        <v>10.1</v>
      </c>
      <c r="E17" s="363" t="n">
        <f aca="false">ROUND($D17*50,-1)</f>
        <v>510</v>
      </c>
      <c r="F17" s="363" t="n">
        <f aca="false">ROUND($D17*55,-1)</f>
        <v>560</v>
      </c>
      <c r="G17" s="363" t="n">
        <f aca="false">ROUND($D17*60,-1)</f>
        <v>610</v>
      </c>
      <c r="H17" s="363" t="n">
        <f aca="false">ROUND($D17*65,-1)</f>
        <v>660</v>
      </c>
      <c r="I17" s="363" t="n">
        <f aca="false">ROUND($D17*70,-1)</f>
        <v>710</v>
      </c>
      <c r="J17" s="363" t="n">
        <f aca="false">ROUND($D17*75,-1)</f>
        <v>760</v>
      </c>
      <c r="K17" s="363" t="n">
        <f aca="false">ROUND($D17*80*0.97,-1)</f>
        <v>780</v>
      </c>
      <c r="L17" s="363" t="n">
        <f aca="false">ROUND($D17*85*0.94,-1)</f>
        <v>810</v>
      </c>
      <c r="M17" s="363" t="n">
        <f aca="false">ROUND($D17*90*0.91,-1)</f>
        <v>830</v>
      </c>
      <c r="N17" s="363" t="n">
        <f aca="false">ROUND($D17*95*0.88,-1)</f>
        <v>840</v>
      </c>
      <c r="O17" s="363" t="n">
        <f aca="false">ROUND($D17*100*0.85,-1)</f>
        <v>860</v>
      </c>
      <c r="P17" s="363" t="n">
        <f aca="false">ROUND($D17*105*0.82,-1)</f>
        <v>870</v>
      </c>
      <c r="Q17" s="363" t="n">
        <f aca="false">ROUND($D17*110*0.79,-1)</f>
        <v>880</v>
      </c>
      <c r="R17" s="363" t="n">
        <f aca="false">ROUND($D17*115*0.76,-1)</f>
        <v>880</v>
      </c>
      <c r="S17" s="363" t="n">
        <f aca="false">ROUND($D17*120*0.73,-1)</f>
        <v>880</v>
      </c>
    </row>
    <row r="18" customFormat="false" ht="17.25" hidden="false" customHeight="true" outlineLevel="0" collapsed="false">
      <c r="B18" s="360"/>
      <c r="C18" s="361" t="n">
        <v>13</v>
      </c>
      <c r="D18" s="362" t="n">
        <v>10.1</v>
      </c>
      <c r="E18" s="363" t="n">
        <f aca="false">ROUND($D18*50,-1)</f>
        <v>510</v>
      </c>
      <c r="F18" s="363" t="n">
        <f aca="false">ROUND($D18*55,-1)</f>
        <v>560</v>
      </c>
      <c r="G18" s="363" t="n">
        <f aca="false">ROUND($D18*60,-1)</f>
        <v>610</v>
      </c>
      <c r="H18" s="363" t="n">
        <f aca="false">ROUND($D18*65,-1)</f>
        <v>660</v>
      </c>
      <c r="I18" s="363" t="n">
        <f aca="false">ROUND($D18*70,-1)</f>
        <v>710</v>
      </c>
      <c r="J18" s="363" t="n">
        <f aca="false">ROUND($D18*75,-1)</f>
        <v>760</v>
      </c>
      <c r="K18" s="363" t="n">
        <f aca="false">ROUND($D18*80*0.97,-1)</f>
        <v>780</v>
      </c>
      <c r="L18" s="363" t="n">
        <f aca="false">ROUND($D18*85*0.94,-1)</f>
        <v>810</v>
      </c>
      <c r="M18" s="363" t="n">
        <f aca="false">ROUND($D18*90*0.91,-1)</f>
        <v>830</v>
      </c>
      <c r="N18" s="363" t="n">
        <f aca="false">ROUND($D18*95*0.88,-1)</f>
        <v>840</v>
      </c>
      <c r="O18" s="363" t="n">
        <f aca="false">ROUND($D18*100*0.85,-1)</f>
        <v>860</v>
      </c>
      <c r="P18" s="363" t="n">
        <f aca="false">ROUND($D18*105*0.82,-1)</f>
        <v>870</v>
      </c>
      <c r="Q18" s="363" t="n">
        <f aca="false">ROUND($D18*110*0.79,-1)</f>
        <v>880</v>
      </c>
      <c r="R18" s="363" t="n">
        <f aca="false">ROUND($D18*115*0.76,-1)</f>
        <v>880</v>
      </c>
      <c r="S18" s="363" t="n">
        <f aca="false">ROUND($D18*120*0.73,-1)</f>
        <v>880</v>
      </c>
    </row>
    <row r="19" customFormat="false" ht="17.25" hidden="false" customHeight="true" outlineLevel="0" collapsed="false">
      <c r="B19" s="360"/>
      <c r="C19" s="361" t="n">
        <v>14</v>
      </c>
      <c r="D19" s="362" t="n">
        <v>10.4</v>
      </c>
      <c r="E19" s="363" t="n">
        <f aca="false">ROUND($D19*50,-1)</f>
        <v>520</v>
      </c>
      <c r="F19" s="363" t="n">
        <f aca="false">ROUND($D19*55,-1)</f>
        <v>570</v>
      </c>
      <c r="G19" s="363" t="n">
        <f aca="false">ROUND($D19*60,-1)</f>
        <v>620</v>
      </c>
      <c r="H19" s="363" t="n">
        <f aca="false">ROUND($D19*65,-1)</f>
        <v>680</v>
      </c>
      <c r="I19" s="363" t="n">
        <f aca="false">ROUND($D19*70,-1)</f>
        <v>730</v>
      </c>
      <c r="J19" s="363" t="n">
        <f aca="false">ROUND($D19*75,-1)</f>
        <v>780</v>
      </c>
      <c r="K19" s="363" t="n">
        <f aca="false">ROUND($D19*80*0.97,-1)</f>
        <v>810</v>
      </c>
      <c r="L19" s="363" t="n">
        <f aca="false">ROUND($D19*85*0.94,-1)</f>
        <v>830</v>
      </c>
      <c r="M19" s="363" t="n">
        <f aca="false">ROUND($D19*90*0.91,-1)</f>
        <v>850</v>
      </c>
      <c r="N19" s="363" t="n">
        <f aca="false">ROUND($D19*95*0.88,-1)</f>
        <v>870</v>
      </c>
      <c r="O19" s="363" t="n">
        <f aca="false">ROUND($D19*100*0.85,-1)</f>
        <v>880</v>
      </c>
      <c r="P19" s="363" t="n">
        <f aca="false">ROUND($D19*105*0.82,-1)</f>
        <v>900</v>
      </c>
      <c r="Q19" s="363" t="n">
        <f aca="false">ROUND($D19*110*0.79,-1)</f>
        <v>900</v>
      </c>
      <c r="R19" s="363" t="n">
        <f aca="false">ROUND($D19*115*0.76,-1)</f>
        <v>910</v>
      </c>
      <c r="S19" s="363" t="n">
        <f aca="false">ROUND($D19*120*0.73,-1)</f>
        <v>910</v>
      </c>
    </row>
    <row r="20" customFormat="false" ht="17.25" hidden="false" customHeight="true" outlineLevel="0" collapsed="false">
      <c r="B20" s="360"/>
      <c r="C20" s="361" t="n">
        <v>15</v>
      </c>
      <c r="D20" s="362" t="n">
        <v>10.9</v>
      </c>
      <c r="E20" s="363" t="n">
        <f aca="false">ROUND($D20*50,-1)</f>
        <v>550</v>
      </c>
      <c r="F20" s="363" t="n">
        <f aca="false">ROUND($D20*55,-1)</f>
        <v>600</v>
      </c>
      <c r="G20" s="363" t="n">
        <f aca="false">ROUND($D20*60,-1)</f>
        <v>650</v>
      </c>
      <c r="H20" s="363" t="n">
        <f aca="false">ROUND($D20*65,-1)</f>
        <v>710</v>
      </c>
      <c r="I20" s="363" t="n">
        <f aca="false">ROUND($D20*70,-1)</f>
        <v>760</v>
      </c>
      <c r="J20" s="363" t="n">
        <f aca="false">ROUND($D20*75,-1)</f>
        <v>820</v>
      </c>
      <c r="K20" s="363" t="n">
        <f aca="false">ROUND($D20*80*0.97,-1)</f>
        <v>850</v>
      </c>
      <c r="L20" s="363" t="n">
        <f aca="false">ROUND($D20*85*0.94,-1)</f>
        <v>870</v>
      </c>
      <c r="M20" s="363" t="n">
        <f aca="false">ROUND($D20*90*0.91,-1)</f>
        <v>890</v>
      </c>
      <c r="N20" s="363" t="n">
        <f aca="false">ROUND($D20*95*0.88,-1)</f>
        <v>910</v>
      </c>
      <c r="O20" s="363" t="n">
        <f aca="false">ROUND($D20*100*0.85,-1)</f>
        <v>930</v>
      </c>
      <c r="P20" s="363" t="n">
        <f aca="false">ROUND($D20*105*0.82,-1)</f>
        <v>940</v>
      </c>
      <c r="Q20" s="363" t="n">
        <f aca="false">ROUND($D20*110*0.79,-1)</f>
        <v>950</v>
      </c>
      <c r="R20" s="363" t="n">
        <f aca="false">ROUND($D20*115*0.76,-1)</f>
        <v>950</v>
      </c>
      <c r="S20" s="363" t="n">
        <f aca="false">ROUND($D20*120*0.73,-1)</f>
        <v>950</v>
      </c>
    </row>
    <row r="21" customFormat="false" ht="17.25" hidden="false" customHeight="true" outlineLevel="0" collapsed="false">
      <c r="B21" s="360"/>
      <c r="C21" s="361" t="n">
        <v>16</v>
      </c>
      <c r="D21" s="362" t="n">
        <v>12.7</v>
      </c>
      <c r="E21" s="363" t="n">
        <f aca="false">ROUND($D21*50,-1)</f>
        <v>640</v>
      </c>
      <c r="F21" s="363" t="n">
        <f aca="false">ROUND($D21*55,-1)</f>
        <v>700</v>
      </c>
      <c r="G21" s="363" t="n">
        <f aca="false">ROUND($D21*60,-1)</f>
        <v>760</v>
      </c>
      <c r="H21" s="363" t="n">
        <f aca="false">ROUND($D21*65,-1)</f>
        <v>830</v>
      </c>
      <c r="I21" s="363" t="n">
        <f aca="false">ROUND($D21*70,-1)</f>
        <v>890</v>
      </c>
      <c r="J21" s="363" t="n">
        <f aca="false">ROUND($D21*75,-1)</f>
        <v>950</v>
      </c>
      <c r="K21" s="363" t="n">
        <f aca="false">ROUND($D21*80*0.97,-1)</f>
        <v>990</v>
      </c>
      <c r="L21" s="363" t="n">
        <f aca="false">ROUND($D21*85*0.94,-1)</f>
        <v>1010</v>
      </c>
      <c r="M21" s="363" t="n">
        <f aca="false">ROUND($D21*90*0.91,-1)</f>
        <v>1040</v>
      </c>
      <c r="N21" s="363" t="n">
        <f aca="false">ROUND($D21*95*0.88,-1)</f>
        <v>1060</v>
      </c>
      <c r="O21" s="363" t="n">
        <f aca="false">ROUND($D21*100*0.85,-1)</f>
        <v>1080</v>
      </c>
      <c r="P21" s="363" t="n">
        <f aca="false">ROUND($D21*105*0.82,-1)</f>
        <v>1090</v>
      </c>
      <c r="Q21" s="363" t="n">
        <f aca="false">ROUND($D21*110*0.79,-1)</f>
        <v>1100</v>
      </c>
      <c r="R21" s="363" t="n">
        <f aca="false">ROUND($D21*115*0.76,-1)</f>
        <v>1110</v>
      </c>
      <c r="S21" s="363" t="n">
        <f aca="false">ROUND($D21*120*0.73,-1)</f>
        <v>1110</v>
      </c>
    </row>
    <row r="22" customFormat="false" ht="17.25" hidden="false" customHeight="true" outlineLevel="0" collapsed="false">
      <c r="B22" s="360" t="s">
        <v>271</v>
      </c>
      <c r="C22" s="361" t="n">
        <v>10</v>
      </c>
      <c r="D22" s="362" t="n">
        <v>3.6</v>
      </c>
      <c r="E22" s="363" t="n">
        <f aca="false">ROUND($D22*50,-1)</f>
        <v>180</v>
      </c>
      <c r="F22" s="363" t="n">
        <f aca="false">ROUND($D22*55,-1)</f>
        <v>200</v>
      </c>
      <c r="G22" s="363" t="n">
        <f aca="false">ROUND($D22*60,-1)</f>
        <v>220</v>
      </c>
      <c r="H22" s="363" t="n">
        <f aca="false">ROUND($D22*65,-1)</f>
        <v>230</v>
      </c>
      <c r="I22" s="363" t="n">
        <f aca="false">ROUND($D22*70,-1)</f>
        <v>250</v>
      </c>
      <c r="J22" s="363" t="n">
        <f aca="false">ROUND($D22*75,-1)</f>
        <v>270</v>
      </c>
      <c r="K22" s="363" t="n">
        <f aca="false">ROUND($D22*80*0.97,-1)</f>
        <v>280</v>
      </c>
      <c r="L22" s="363" t="n">
        <f aca="false">ROUND($D22*85*0.94,-1)</f>
        <v>290</v>
      </c>
      <c r="M22" s="363" t="n">
        <f aca="false">ROUND($D22*90*0.91,-1)</f>
        <v>290</v>
      </c>
      <c r="N22" s="363" t="n">
        <f aca="false">ROUND($D22*95*0.88,-1)</f>
        <v>300</v>
      </c>
      <c r="O22" s="363" t="n">
        <f aca="false">ROUND($D22*100*0.85,-1)</f>
        <v>310</v>
      </c>
      <c r="P22" s="363" t="n">
        <f aca="false">ROUND($D22*105*0.82,-1)</f>
        <v>310</v>
      </c>
      <c r="Q22" s="363" t="n">
        <f aca="false">ROUND($D22*110*0.79,-1)</f>
        <v>310</v>
      </c>
      <c r="R22" s="363" t="n">
        <f aca="false">ROUND($D22*115*0.76,-1)</f>
        <v>310</v>
      </c>
      <c r="S22" s="363" t="n">
        <f aca="false">ROUND($D22*120*0.73,-1)</f>
        <v>320</v>
      </c>
    </row>
    <row r="23" customFormat="false" ht="17.25" hidden="false" customHeight="true" outlineLevel="0" collapsed="false">
      <c r="B23" s="360"/>
      <c r="C23" s="361" t="n">
        <v>12</v>
      </c>
      <c r="D23" s="362" t="n">
        <v>3.9</v>
      </c>
      <c r="E23" s="363" t="n">
        <f aca="false">ROUND($D23*50,-1)</f>
        <v>200</v>
      </c>
      <c r="F23" s="363" t="n">
        <f aca="false">ROUND($D23*55,-1)</f>
        <v>210</v>
      </c>
      <c r="G23" s="363" t="n">
        <f aca="false">ROUND($D23*60,-1)</f>
        <v>230</v>
      </c>
      <c r="H23" s="363" t="n">
        <f aca="false">ROUND($D23*65,-1)</f>
        <v>250</v>
      </c>
      <c r="I23" s="363" t="n">
        <f aca="false">ROUND($D23*70,-1)</f>
        <v>270</v>
      </c>
      <c r="J23" s="363" t="n">
        <f aca="false">ROUND($D23*75,-1)</f>
        <v>290</v>
      </c>
      <c r="K23" s="363" t="n">
        <f aca="false">ROUND($D23*80*0.97,-1)</f>
        <v>300</v>
      </c>
      <c r="L23" s="363" t="n">
        <f aca="false">ROUND($D23*85*0.94,-1)</f>
        <v>310</v>
      </c>
      <c r="M23" s="363" t="n">
        <f aca="false">ROUND($D23*90*0.91,-1)</f>
        <v>320</v>
      </c>
      <c r="N23" s="363" t="n">
        <f aca="false">ROUND($D23*95*0.88,-1)</f>
        <v>330</v>
      </c>
      <c r="O23" s="363" t="n">
        <f aca="false">ROUND($D23*100*0.85,-1)</f>
        <v>330</v>
      </c>
      <c r="P23" s="363" t="n">
        <f aca="false">ROUND($D23*105*0.82,-1)</f>
        <v>340</v>
      </c>
      <c r="Q23" s="363" t="n">
        <f aca="false">ROUND($D23*110*0.79,-1)</f>
        <v>340</v>
      </c>
      <c r="R23" s="363" t="n">
        <f aca="false">ROUND($D23*115*0.76,-1)</f>
        <v>340</v>
      </c>
      <c r="S23" s="363" t="n">
        <f aca="false">ROUND($D23*120*0.73,-1)</f>
        <v>340</v>
      </c>
    </row>
    <row r="24" customFormat="false" ht="17.25" hidden="false" customHeight="true" outlineLevel="0" collapsed="false">
      <c r="B24" s="360"/>
      <c r="C24" s="361" t="n">
        <v>13</v>
      </c>
      <c r="D24" s="362" t="n">
        <v>4.4</v>
      </c>
      <c r="E24" s="363" t="n">
        <f aca="false">ROUND($D24*50,-1)</f>
        <v>220</v>
      </c>
      <c r="F24" s="363" t="n">
        <f aca="false">ROUND($D24*55,-1)</f>
        <v>240</v>
      </c>
      <c r="G24" s="363" t="n">
        <f aca="false">ROUND($D24*60,-1)</f>
        <v>260</v>
      </c>
      <c r="H24" s="363" t="n">
        <f aca="false">ROUND($D24*65,-1)</f>
        <v>290</v>
      </c>
      <c r="I24" s="363" t="n">
        <f aca="false">ROUND($D24*70,-1)</f>
        <v>310</v>
      </c>
      <c r="J24" s="363" t="n">
        <f aca="false">ROUND($D24*75,-1)</f>
        <v>330</v>
      </c>
      <c r="K24" s="363" t="n">
        <f aca="false">ROUND($D24*80*0.97,-1)</f>
        <v>340</v>
      </c>
      <c r="L24" s="363" t="n">
        <f aca="false">ROUND($D24*85*0.94,-1)</f>
        <v>350</v>
      </c>
      <c r="M24" s="363" t="n">
        <f aca="false">ROUND($D24*90*0.91,-1)</f>
        <v>360</v>
      </c>
      <c r="N24" s="363" t="n">
        <f aca="false">ROUND($D24*95*0.88,-1)</f>
        <v>370</v>
      </c>
      <c r="O24" s="363" t="n">
        <f aca="false">ROUND($D24*100*0.85,-1)</f>
        <v>370</v>
      </c>
      <c r="P24" s="363" t="n">
        <f aca="false">ROUND($D24*105*0.82,-1)</f>
        <v>380</v>
      </c>
      <c r="Q24" s="363" t="n">
        <f aca="false">ROUND($D24*110*0.79,-1)</f>
        <v>380</v>
      </c>
      <c r="R24" s="363" t="n">
        <f aca="false">ROUND($D24*115*0.76,-1)</f>
        <v>380</v>
      </c>
      <c r="S24" s="363" t="n">
        <f aca="false">ROUND($D24*120*0.73,-1)</f>
        <v>390</v>
      </c>
    </row>
    <row r="25" customFormat="false" ht="17.25" hidden="false" customHeight="true" outlineLevel="0" collapsed="false">
      <c r="B25" s="360"/>
      <c r="C25" s="361" t="n">
        <v>15</v>
      </c>
      <c r="D25" s="362" t="n">
        <v>5.5</v>
      </c>
      <c r="E25" s="363" t="n">
        <f aca="false">ROUND($D25*50,-1)</f>
        <v>280</v>
      </c>
      <c r="F25" s="363" t="n">
        <f aca="false">ROUND($D25*55,-1)</f>
        <v>300</v>
      </c>
      <c r="G25" s="363" t="n">
        <f aca="false">ROUND($D25*60,-1)</f>
        <v>330</v>
      </c>
      <c r="H25" s="363" t="n">
        <f aca="false">ROUND($D25*65,-1)</f>
        <v>360</v>
      </c>
      <c r="I25" s="363" t="n">
        <f aca="false">ROUND($D25*70,-1)</f>
        <v>390</v>
      </c>
      <c r="J25" s="363" t="n">
        <f aca="false">ROUND($D25*75,-1)</f>
        <v>410</v>
      </c>
      <c r="K25" s="363" t="n">
        <f aca="false">ROUND($D25*80*0.97,-1)</f>
        <v>430</v>
      </c>
      <c r="L25" s="363" t="n">
        <f aca="false">ROUND($D25*85*0.94,-1)</f>
        <v>440</v>
      </c>
      <c r="M25" s="363" t="n">
        <f aca="false">ROUND($D25*90*0.91,-1)</f>
        <v>450</v>
      </c>
      <c r="N25" s="363" t="n">
        <f aca="false">ROUND($D25*95*0.88,-1)</f>
        <v>460</v>
      </c>
      <c r="O25" s="363" t="n">
        <f aca="false">ROUND($D25*100*0.85,-1)</f>
        <v>470</v>
      </c>
      <c r="P25" s="363" t="n">
        <f aca="false">ROUND($D25*105*0.82,-1)</f>
        <v>470</v>
      </c>
      <c r="Q25" s="363" t="n">
        <f aca="false">ROUND($D25*110*0.79,-1)</f>
        <v>480</v>
      </c>
      <c r="R25" s="363" t="n">
        <f aca="false">ROUND($D25*115*0.76,-1)</f>
        <v>480</v>
      </c>
      <c r="S25" s="363" t="n">
        <f aca="false">ROUND($D25*120*0.73,-1)</f>
        <v>480</v>
      </c>
    </row>
    <row r="26" customFormat="false" ht="17.25" hidden="false" customHeight="true" outlineLevel="0" collapsed="false">
      <c r="B26" s="360"/>
      <c r="C26" s="361" t="n">
        <v>18</v>
      </c>
      <c r="D26" s="362" t="n">
        <v>6.5</v>
      </c>
      <c r="E26" s="363" t="n">
        <f aca="false">ROUND($D26*50,-1)</f>
        <v>330</v>
      </c>
      <c r="F26" s="363" t="n">
        <f aca="false">ROUND($D26*55,-1)</f>
        <v>360</v>
      </c>
      <c r="G26" s="363" t="n">
        <f aca="false">ROUND($D26*60,-1)</f>
        <v>390</v>
      </c>
      <c r="H26" s="363" t="n">
        <f aca="false">ROUND($D26*65,-1)</f>
        <v>420</v>
      </c>
      <c r="I26" s="363" t="n">
        <f aca="false">ROUND($D26*70,-1)</f>
        <v>460</v>
      </c>
      <c r="J26" s="363" t="n">
        <f aca="false">ROUND($D26*75,-1)</f>
        <v>490</v>
      </c>
      <c r="K26" s="363" t="n">
        <f aca="false">ROUND($D26*80*0.97,-1)</f>
        <v>500</v>
      </c>
      <c r="L26" s="363" t="n">
        <f aca="false">ROUND($D26*85*0.94,-1)</f>
        <v>520</v>
      </c>
      <c r="M26" s="363" t="n">
        <f aca="false">ROUND($D26*90*0.91,-1)</f>
        <v>530</v>
      </c>
      <c r="N26" s="363" t="n">
        <f aca="false">ROUND($D26*95*0.88,-1)</f>
        <v>540</v>
      </c>
      <c r="O26" s="363" t="n">
        <f aca="false">ROUND($D26*100*0.85,-1)</f>
        <v>550</v>
      </c>
      <c r="P26" s="363" t="n">
        <f aca="false">ROUND($D26*105*0.82,-1)</f>
        <v>560</v>
      </c>
      <c r="Q26" s="363" t="n">
        <f aca="false">ROUND($D26*110*0.79,-1)</f>
        <v>560</v>
      </c>
      <c r="R26" s="363" t="n">
        <f aca="false">ROUND($D26*115*0.76,-1)</f>
        <v>570</v>
      </c>
      <c r="S26" s="363" t="n">
        <f aca="false">ROUND($D26*120*0.73,-1)</f>
        <v>570</v>
      </c>
    </row>
    <row r="27" customFormat="false" ht="17.25" hidden="false" customHeight="true" outlineLevel="0" collapsed="false">
      <c r="B27" s="360"/>
      <c r="C27" s="361" t="n">
        <v>27</v>
      </c>
      <c r="D27" s="362" t="n">
        <v>7.5</v>
      </c>
      <c r="E27" s="363" t="n">
        <f aca="false">ROUND($D27*50,-1)</f>
        <v>380</v>
      </c>
      <c r="F27" s="363" t="n">
        <f aca="false">ROUND($D27*55,-1)</f>
        <v>410</v>
      </c>
      <c r="G27" s="363" t="n">
        <f aca="false">ROUND($D27*60,-1)</f>
        <v>450</v>
      </c>
      <c r="H27" s="363" t="n">
        <f aca="false">ROUND($D27*65,-1)</f>
        <v>490</v>
      </c>
      <c r="I27" s="363" t="n">
        <f aca="false">ROUND($D27*70,-1)</f>
        <v>530</v>
      </c>
      <c r="J27" s="363" t="n">
        <f aca="false">ROUND($D27*75,-1)</f>
        <v>560</v>
      </c>
      <c r="K27" s="363" t="n">
        <f aca="false">ROUND($D27*80*0.97,-1)</f>
        <v>580</v>
      </c>
      <c r="L27" s="363" t="n">
        <f aca="false">ROUND($D27*85*0.94,-1)</f>
        <v>600</v>
      </c>
      <c r="M27" s="363" t="n">
        <f aca="false">ROUND($D27*90*0.91,-1)</f>
        <v>610</v>
      </c>
      <c r="N27" s="363" t="n">
        <f aca="false">ROUND($D27*95*0.88,-1)</f>
        <v>630</v>
      </c>
      <c r="O27" s="363" t="n">
        <f aca="false">ROUND($D27*100*0.85,-1)</f>
        <v>640</v>
      </c>
      <c r="P27" s="363" t="n">
        <f aca="false">ROUND($D27*105*0.82,-1)</f>
        <v>650</v>
      </c>
      <c r="Q27" s="363" t="n">
        <f aca="false">ROUND($D27*110*0.79,-1)</f>
        <v>650</v>
      </c>
      <c r="R27" s="363" t="n">
        <f aca="false">ROUND($D27*115*0.76,-1)</f>
        <v>660</v>
      </c>
      <c r="S27" s="363" t="n">
        <f aca="false">ROUND($D27*120*0.73,-1)</f>
        <v>660</v>
      </c>
    </row>
    <row r="28" customFormat="false" ht="17.25" hidden="false" customHeight="true" outlineLevel="0" collapsed="false">
      <c r="B28" s="360"/>
      <c r="C28" s="361" t="n">
        <v>31</v>
      </c>
      <c r="D28" s="362" t="n">
        <v>10</v>
      </c>
      <c r="E28" s="363" t="n">
        <f aca="false">ROUND($D28*50,-1)</f>
        <v>500</v>
      </c>
      <c r="F28" s="363" t="n">
        <f aca="false">ROUND($D28*55,-1)</f>
        <v>550</v>
      </c>
      <c r="G28" s="363" t="n">
        <f aca="false">ROUND($D28*60,-1)</f>
        <v>600</v>
      </c>
      <c r="H28" s="363" t="n">
        <f aca="false">ROUND($D28*65,-1)</f>
        <v>650</v>
      </c>
      <c r="I28" s="363" t="n">
        <f aca="false">ROUND($D28*70,-1)</f>
        <v>700</v>
      </c>
      <c r="J28" s="363" t="n">
        <f aca="false">ROUND($D28*75,-1)</f>
        <v>750</v>
      </c>
      <c r="K28" s="363" t="n">
        <f aca="false">ROUND($D28*80*0.97,-1)</f>
        <v>780</v>
      </c>
      <c r="L28" s="363" t="n">
        <f aca="false">ROUND($D28*85*0.94,-1)</f>
        <v>800</v>
      </c>
      <c r="M28" s="363" t="n">
        <f aca="false">ROUND($D28*90*0.91,-1)</f>
        <v>820</v>
      </c>
      <c r="N28" s="363" t="n">
        <f aca="false">ROUND($D28*95*0.88,-1)</f>
        <v>840</v>
      </c>
      <c r="O28" s="363" t="n">
        <f aca="false">ROUND($D28*100*0.85,-1)</f>
        <v>850</v>
      </c>
      <c r="P28" s="363" t="n">
        <f aca="false">ROUND($D28*105*0.82,-1)</f>
        <v>860</v>
      </c>
      <c r="Q28" s="363" t="n">
        <f aca="false">ROUND($D28*110*0.79,-1)</f>
        <v>870</v>
      </c>
      <c r="R28" s="363" t="n">
        <f aca="false">ROUND($D28*115*0.76,-1)</f>
        <v>870</v>
      </c>
      <c r="S28" s="363" t="n">
        <f aca="false">ROUND($D28*120*0.73,-1)</f>
        <v>880</v>
      </c>
    </row>
    <row r="29" customFormat="false" ht="17.25" hidden="false" customHeight="true" outlineLevel="0" collapsed="false">
      <c r="B29" s="360"/>
      <c r="C29" s="361" t="n">
        <v>34</v>
      </c>
      <c r="D29" s="362" t="n">
        <v>12</v>
      </c>
      <c r="E29" s="363" t="n">
        <f aca="false">ROUND($D29*50,-1)</f>
        <v>600</v>
      </c>
      <c r="F29" s="363" t="n">
        <f aca="false">ROUND($D29*55,-1)</f>
        <v>660</v>
      </c>
      <c r="G29" s="363" t="n">
        <f aca="false">ROUND($D29*60,-1)</f>
        <v>720</v>
      </c>
      <c r="H29" s="363" t="n">
        <f aca="false">ROUND($D29*65,-1)</f>
        <v>780</v>
      </c>
      <c r="I29" s="363" t="n">
        <f aca="false">ROUND($D29*70,-1)</f>
        <v>840</v>
      </c>
      <c r="J29" s="363" t="n">
        <f aca="false">ROUND($D29*75,-1)</f>
        <v>900</v>
      </c>
      <c r="K29" s="363" t="n">
        <f aca="false">ROUND($D29*80*0.97,-1)</f>
        <v>930</v>
      </c>
      <c r="L29" s="363" t="n">
        <f aca="false">ROUND($D29*85*0.94,-1)</f>
        <v>960</v>
      </c>
      <c r="M29" s="363" t="n">
        <f aca="false">ROUND($D29*90*0.91,-1)</f>
        <v>980</v>
      </c>
      <c r="N29" s="363" t="n">
        <f aca="false">ROUND($D29*95*0.88,-1)</f>
        <v>1000</v>
      </c>
      <c r="O29" s="363" t="n">
        <f aca="false">ROUND($D29*100*0.85,-1)</f>
        <v>1020</v>
      </c>
      <c r="P29" s="363" t="n">
        <f aca="false">ROUND($D29*105*0.82,-1)</f>
        <v>1030</v>
      </c>
      <c r="Q29" s="363" t="n">
        <f aca="false">ROUND($D29*110*0.79,-1)</f>
        <v>1040</v>
      </c>
      <c r="R29" s="363" t="n">
        <f aca="false">ROUND($D29*115*0.76,-1)</f>
        <v>1050</v>
      </c>
      <c r="S29" s="363" t="n">
        <f aca="false">ROUND($D29*120*0.73,-1)</f>
        <v>1050</v>
      </c>
    </row>
    <row r="30" customFormat="false" ht="17.25" hidden="false" customHeight="true" outlineLevel="0" collapsed="false">
      <c r="B30" s="246" t="s">
        <v>272</v>
      </c>
      <c r="C30" s="361" t="s">
        <v>273</v>
      </c>
      <c r="D30" s="362" t="n">
        <v>4.8</v>
      </c>
      <c r="E30" s="363" t="n">
        <f aca="false">ROUND($D30*50,-1)</f>
        <v>240</v>
      </c>
      <c r="F30" s="363" t="n">
        <f aca="false">ROUND($D30*55,-1)</f>
        <v>260</v>
      </c>
      <c r="G30" s="363" t="n">
        <f aca="false">ROUND($D30*60,-1)</f>
        <v>290</v>
      </c>
      <c r="H30" s="363" t="n">
        <f aca="false">ROUND($D30*65,-1)</f>
        <v>310</v>
      </c>
      <c r="I30" s="363" t="n">
        <f aca="false">ROUND($D30*70,-1)</f>
        <v>340</v>
      </c>
      <c r="J30" s="363" t="n">
        <f aca="false">ROUND($D30*75,-1)</f>
        <v>360</v>
      </c>
      <c r="K30" s="363" t="n">
        <f aca="false">ROUND($D30*80*0.97,-1)</f>
        <v>370</v>
      </c>
      <c r="L30" s="363" t="n">
        <f aca="false">ROUND($D30*85*0.94,-1)</f>
        <v>380</v>
      </c>
      <c r="M30" s="363" t="n">
        <f aca="false">ROUND($D30*90*0.91,-1)</f>
        <v>390</v>
      </c>
      <c r="N30" s="363" t="n">
        <f aca="false">ROUND($D30*95*0.88,-1)</f>
        <v>400</v>
      </c>
      <c r="O30" s="363" t="n">
        <f aca="false">ROUND($D30*100*0.85,-1)</f>
        <v>410</v>
      </c>
      <c r="P30" s="363" t="n">
        <f aca="false">ROUND($D30*105*0.82,-1)</f>
        <v>410</v>
      </c>
      <c r="Q30" s="363" t="n">
        <f aca="false">ROUND($D30*110*0.79,-1)</f>
        <v>420</v>
      </c>
      <c r="R30" s="363" t="n">
        <f aca="false">ROUND($D30*115*0.76,-1)</f>
        <v>420</v>
      </c>
      <c r="S30" s="363" t="n">
        <f aca="false">ROUND($D30*120*0.73,-1)</f>
        <v>420</v>
      </c>
    </row>
    <row r="31" customFormat="false" ht="17.25" hidden="false" customHeight="true" outlineLevel="0" collapsed="false">
      <c r="B31" s="246"/>
      <c r="C31" s="361" t="s">
        <v>274</v>
      </c>
      <c r="D31" s="362" t="n">
        <v>6.8</v>
      </c>
      <c r="E31" s="363" t="n">
        <f aca="false">ROUND($D31*50,-1)</f>
        <v>340</v>
      </c>
      <c r="F31" s="363" t="n">
        <f aca="false">ROUND($D31*55,-1)</f>
        <v>370</v>
      </c>
      <c r="G31" s="363" t="n">
        <f aca="false">ROUND($D31*60,-1)</f>
        <v>410</v>
      </c>
      <c r="H31" s="363" t="n">
        <f aca="false">ROUND($D31*65,-1)</f>
        <v>440</v>
      </c>
      <c r="I31" s="363" t="n">
        <f aca="false">ROUND($D31*70,-1)</f>
        <v>480</v>
      </c>
      <c r="J31" s="363" t="n">
        <f aca="false">ROUND($D31*75,-1)</f>
        <v>510</v>
      </c>
      <c r="K31" s="363" t="n">
        <f aca="false">ROUND($D31*80*0.97,-1)</f>
        <v>530</v>
      </c>
      <c r="L31" s="363" t="n">
        <f aca="false">ROUND($D31*85*0.94,-1)</f>
        <v>540</v>
      </c>
      <c r="M31" s="363" t="n">
        <f aca="false">ROUND($D31*90*0.91,-1)</f>
        <v>560</v>
      </c>
      <c r="N31" s="363" t="n">
        <f aca="false">ROUND($D31*95*0.88,-1)</f>
        <v>570</v>
      </c>
      <c r="O31" s="363" t="n">
        <f aca="false">ROUND($D31*100*0.85,-1)</f>
        <v>580</v>
      </c>
      <c r="P31" s="363" t="n">
        <f aca="false">ROUND($D31*105*0.82,-1)</f>
        <v>590</v>
      </c>
      <c r="Q31" s="363" t="n">
        <f aca="false">ROUND($D31*110*0.79,-1)</f>
        <v>590</v>
      </c>
      <c r="R31" s="363" t="n">
        <f aca="false">ROUND($D31*115*0.76,-1)</f>
        <v>590</v>
      </c>
      <c r="S31" s="363" t="n">
        <f aca="false">ROUND($D31*120*0.73,-1)</f>
        <v>600</v>
      </c>
    </row>
    <row r="32" customFormat="false" ht="17.25" hidden="false" customHeight="true" outlineLevel="0" collapsed="false">
      <c r="B32" s="246"/>
      <c r="C32" s="361" t="s">
        <v>275</v>
      </c>
      <c r="D32" s="362" t="n">
        <v>8.8</v>
      </c>
      <c r="E32" s="363" t="n">
        <f aca="false">ROUND($D32*50,-1)</f>
        <v>440</v>
      </c>
      <c r="F32" s="363" t="n">
        <f aca="false">ROUND($D32*55,-1)</f>
        <v>480</v>
      </c>
      <c r="G32" s="363" t="n">
        <f aca="false">ROUND($D32*60,-1)</f>
        <v>530</v>
      </c>
      <c r="H32" s="363" t="n">
        <f aca="false">ROUND($D32*65,-1)</f>
        <v>570</v>
      </c>
      <c r="I32" s="363" t="n">
        <f aca="false">ROUND($D32*70,-1)</f>
        <v>620</v>
      </c>
      <c r="J32" s="363" t="n">
        <f aca="false">ROUND($D32*75,-1)</f>
        <v>660</v>
      </c>
      <c r="K32" s="363" t="n">
        <f aca="false">ROUND($D32*80*0.97,-1)</f>
        <v>680</v>
      </c>
      <c r="L32" s="363" t="n">
        <f aca="false">ROUND($D32*85*0.94,-1)</f>
        <v>700</v>
      </c>
      <c r="M32" s="363" t="n">
        <f aca="false">ROUND($D32*90*0.91,-1)</f>
        <v>720</v>
      </c>
      <c r="N32" s="363" t="n">
        <f aca="false">ROUND($D32*95*0.88,-1)</f>
        <v>740</v>
      </c>
      <c r="O32" s="363" t="n">
        <f aca="false">ROUND($D32*100*0.85,-1)</f>
        <v>750</v>
      </c>
      <c r="P32" s="363" t="n">
        <f aca="false">ROUND($D32*105*0.82,-1)</f>
        <v>760</v>
      </c>
      <c r="Q32" s="363" t="n">
        <f aca="false">ROUND($D32*110*0.79,-1)</f>
        <v>760</v>
      </c>
      <c r="R32" s="363" t="n">
        <f aca="false">ROUND($D32*115*0.76,-1)</f>
        <v>770</v>
      </c>
      <c r="S32" s="363" t="n">
        <f aca="false">ROUND($D32*120*0.73,-1)</f>
        <v>770</v>
      </c>
    </row>
    <row r="33" customFormat="false" ht="17.25" hidden="false" customHeight="true" outlineLevel="0" collapsed="false">
      <c r="B33" s="246"/>
      <c r="C33" s="361" t="s">
        <v>276</v>
      </c>
      <c r="D33" s="362" t="n">
        <v>11</v>
      </c>
      <c r="E33" s="363" t="n">
        <f aca="false">ROUND($D33*50,-1)</f>
        <v>550</v>
      </c>
      <c r="F33" s="363" t="n">
        <f aca="false">ROUND($D33*55,-1)</f>
        <v>610</v>
      </c>
      <c r="G33" s="363" t="n">
        <f aca="false">ROUND($D33*60,-1)</f>
        <v>660</v>
      </c>
      <c r="H33" s="363" t="n">
        <f aca="false">ROUND($D33*65,-1)</f>
        <v>720</v>
      </c>
      <c r="I33" s="363" t="n">
        <f aca="false">ROUND($D33*70,-1)</f>
        <v>770</v>
      </c>
      <c r="J33" s="363" t="n">
        <f aca="false">ROUND($D33*75,-1)</f>
        <v>830</v>
      </c>
      <c r="K33" s="363" t="n">
        <f aca="false">ROUND($D33*80*0.97,-1)</f>
        <v>850</v>
      </c>
      <c r="L33" s="363" t="n">
        <f aca="false">ROUND($D33*85*0.94,-1)</f>
        <v>880</v>
      </c>
      <c r="M33" s="363" t="n">
        <f aca="false">ROUND($D33*90*0.91,-1)</f>
        <v>900</v>
      </c>
      <c r="N33" s="363" t="n">
        <f aca="false">ROUND($D33*95*0.88,-1)</f>
        <v>920</v>
      </c>
      <c r="O33" s="363" t="n">
        <f aca="false">ROUND($D33*100*0.85,-1)</f>
        <v>940</v>
      </c>
      <c r="P33" s="363" t="n">
        <f aca="false">ROUND($D33*105*0.82,-1)</f>
        <v>950</v>
      </c>
      <c r="Q33" s="363" t="n">
        <f aca="false">ROUND($D33*110*0.79,-1)</f>
        <v>960</v>
      </c>
      <c r="R33" s="363" t="n">
        <f aca="false">ROUND($D33*115*0.76,-1)</f>
        <v>960</v>
      </c>
      <c r="S33" s="363" t="n">
        <f aca="false">ROUND($D33*120*0.73,-1)</f>
        <v>960</v>
      </c>
    </row>
    <row r="34" customFormat="false" ht="17.25" hidden="false" customHeight="true" outlineLevel="0" collapsed="false">
      <c r="B34" s="246"/>
      <c r="C34" s="361" t="s">
        <v>277</v>
      </c>
      <c r="D34" s="362" t="n">
        <v>14</v>
      </c>
      <c r="E34" s="363" t="n">
        <f aca="false">ROUND($D34*50,-1)</f>
        <v>700</v>
      </c>
      <c r="F34" s="363" t="n">
        <f aca="false">ROUND($D34*55,-1)</f>
        <v>770</v>
      </c>
      <c r="G34" s="363" t="n">
        <f aca="false">ROUND($D34*60,-1)</f>
        <v>840</v>
      </c>
      <c r="H34" s="363" t="n">
        <f aca="false">ROUND($D34*65,-1)</f>
        <v>910</v>
      </c>
      <c r="I34" s="363" t="n">
        <f aca="false">ROUND($D34*70,-1)</f>
        <v>980</v>
      </c>
      <c r="J34" s="363" t="n">
        <f aca="false">ROUND($D34*75,-1)</f>
        <v>1050</v>
      </c>
      <c r="K34" s="363" t="n">
        <f aca="false">ROUND($D34*80*0.97,-1)</f>
        <v>1090</v>
      </c>
      <c r="L34" s="363" t="n">
        <f aca="false">ROUND($D34*85*0.94,-1)</f>
        <v>1120</v>
      </c>
      <c r="M34" s="363" t="n">
        <f aca="false">ROUND($D34*90*0.91,-1)</f>
        <v>1150</v>
      </c>
      <c r="N34" s="363" t="n">
        <f aca="false">ROUND($D34*95*0.88,-1)</f>
        <v>1170</v>
      </c>
      <c r="O34" s="363" t="n">
        <f aca="false">ROUND($D34*100*0.85,-1)</f>
        <v>1190</v>
      </c>
      <c r="P34" s="363" t="n">
        <f aca="false">ROUND($D34*105*0.82,-1)</f>
        <v>1210</v>
      </c>
      <c r="Q34" s="363" t="n">
        <f aca="false">ROUND($D34*110*0.79,-1)</f>
        <v>1220</v>
      </c>
      <c r="R34" s="363" t="n">
        <f aca="false">ROUND($D34*115*0.76,-1)</f>
        <v>1220</v>
      </c>
      <c r="S34" s="363" t="n">
        <f aca="false">ROUND($D34*120*0.73,-1)</f>
        <v>1230</v>
      </c>
    </row>
    <row r="35" customFormat="false" ht="17.25" hidden="false" customHeight="true" outlineLevel="0" collapsed="false">
      <c r="B35" s="246" t="s">
        <v>278</v>
      </c>
      <c r="C35" s="361" t="s">
        <v>279</v>
      </c>
      <c r="D35" s="362" t="n">
        <v>7</v>
      </c>
      <c r="E35" s="363" t="n">
        <f aca="false">ROUND($D35*50,-1)</f>
        <v>350</v>
      </c>
      <c r="F35" s="363" t="n">
        <f aca="false">ROUND($D35*55,-1)</f>
        <v>390</v>
      </c>
      <c r="G35" s="363" t="n">
        <f aca="false">ROUND($D35*60,-1)</f>
        <v>420</v>
      </c>
      <c r="H35" s="363" t="n">
        <f aca="false">ROUND($D35*65,-1)</f>
        <v>460</v>
      </c>
      <c r="I35" s="363" t="n">
        <f aca="false">ROUND($D35*70,-1)</f>
        <v>490</v>
      </c>
      <c r="J35" s="363" t="n">
        <f aca="false">ROUND($D35*75,-1)</f>
        <v>530</v>
      </c>
      <c r="K35" s="363" t="n">
        <f aca="false">ROUND($D35*80*0.97,-1)</f>
        <v>540</v>
      </c>
      <c r="L35" s="363" t="n">
        <f aca="false">ROUND($D35*85*0.94,-1)</f>
        <v>560</v>
      </c>
      <c r="M35" s="363" t="n">
        <f aca="false">ROUND($D35*90*0.91,-1)</f>
        <v>570</v>
      </c>
      <c r="N35" s="363" t="n">
        <f aca="false">ROUND($D35*95*0.88,-1)</f>
        <v>590</v>
      </c>
      <c r="O35" s="363" t="n">
        <f aca="false">ROUND($D35*100*0.85,-1)</f>
        <v>600</v>
      </c>
      <c r="P35" s="363" t="n">
        <f aca="false">ROUND($D35*105*0.82,-1)</f>
        <v>600</v>
      </c>
      <c r="Q35" s="363" t="n">
        <f aca="false">ROUND($D35*110*0.79,-1)</f>
        <v>610</v>
      </c>
      <c r="R35" s="363" t="n">
        <f aca="false">ROUND($D35*115*0.76,-1)</f>
        <v>610</v>
      </c>
      <c r="S35" s="363" t="n">
        <f aca="false">ROUND($D35*120*0.73,-1)</f>
        <v>610</v>
      </c>
    </row>
    <row r="36" customFormat="false" ht="17.25" hidden="false" customHeight="true" outlineLevel="0" collapsed="false">
      <c r="B36" s="246"/>
      <c r="C36" s="361" t="s">
        <v>280</v>
      </c>
      <c r="D36" s="362" t="n">
        <v>8.5</v>
      </c>
      <c r="E36" s="363" t="n">
        <f aca="false">ROUND($D36*50,-1)</f>
        <v>430</v>
      </c>
      <c r="F36" s="363" t="n">
        <f aca="false">ROUND($D36*55,-1)</f>
        <v>470</v>
      </c>
      <c r="G36" s="363" t="n">
        <f aca="false">ROUND($D36*60,-1)</f>
        <v>510</v>
      </c>
      <c r="H36" s="363" t="n">
        <f aca="false">ROUND($D36*65,-1)</f>
        <v>550</v>
      </c>
      <c r="I36" s="363" t="n">
        <f aca="false">ROUND($D36*70,-1)</f>
        <v>600</v>
      </c>
      <c r="J36" s="363" t="n">
        <f aca="false">ROUND($D36*75,-1)</f>
        <v>640</v>
      </c>
      <c r="K36" s="363" t="n">
        <f aca="false">ROUND($D36*80*0.97,-1)</f>
        <v>660</v>
      </c>
      <c r="L36" s="363" t="n">
        <f aca="false">ROUND($D36*85*0.94,-1)</f>
        <v>680</v>
      </c>
      <c r="M36" s="363" t="n">
        <f aca="false">ROUND($D36*90*0.91,-1)</f>
        <v>700</v>
      </c>
      <c r="N36" s="363" t="n">
        <f aca="false">ROUND($D36*95*0.88,-1)</f>
        <v>710</v>
      </c>
      <c r="O36" s="363" t="n">
        <f aca="false">ROUND($D36*100*0.85,-1)</f>
        <v>720</v>
      </c>
      <c r="P36" s="363" t="n">
        <f aca="false">ROUND($D36*105*0.82,-1)</f>
        <v>730</v>
      </c>
      <c r="Q36" s="363" t="n">
        <f aca="false">ROUND($D36*110*0.79,-1)</f>
        <v>740</v>
      </c>
      <c r="R36" s="363" t="n">
        <f aca="false">ROUND($D36*115*0.76,-1)</f>
        <v>740</v>
      </c>
      <c r="S36" s="363" t="n">
        <f aca="false">ROUND($D36*120*0.73,-1)</f>
        <v>740</v>
      </c>
    </row>
    <row r="37" customFormat="false" ht="17.25" hidden="false" customHeight="true" outlineLevel="0" collapsed="false">
      <c r="B37" s="246"/>
      <c r="C37" s="361" t="s">
        <v>281</v>
      </c>
      <c r="D37" s="362" t="n">
        <v>12</v>
      </c>
      <c r="E37" s="363" t="n">
        <f aca="false">ROUND($D37*50,-1)</f>
        <v>600</v>
      </c>
      <c r="F37" s="363" t="n">
        <f aca="false">ROUND($D37*55,-1)</f>
        <v>660</v>
      </c>
      <c r="G37" s="363" t="n">
        <f aca="false">ROUND($D37*60,-1)</f>
        <v>720</v>
      </c>
      <c r="H37" s="363" t="n">
        <f aca="false">ROUND($D37*65,-1)</f>
        <v>780</v>
      </c>
      <c r="I37" s="363" t="n">
        <f aca="false">ROUND($D37*70,-1)</f>
        <v>840</v>
      </c>
      <c r="J37" s="363" t="n">
        <f aca="false">ROUND($D37*75,-1)</f>
        <v>900</v>
      </c>
      <c r="K37" s="363" t="n">
        <f aca="false">ROUND($D37*80*0.97,-1)</f>
        <v>930</v>
      </c>
      <c r="L37" s="363" t="n">
        <f aca="false">ROUND($D37*85*0.94,-1)</f>
        <v>960</v>
      </c>
      <c r="M37" s="363" t="n">
        <f aca="false">ROUND($D37*90*0.91,-1)</f>
        <v>980</v>
      </c>
      <c r="N37" s="363" t="n">
        <f aca="false">ROUND($D37*95*0.88,-1)</f>
        <v>1000</v>
      </c>
      <c r="O37" s="363" t="n">
        <f aca="false">ROUND($D37*100*0.85,-1)</f>
        <v>1020</v>
      </c>
      <c r="P37" s="363" t="n">
        <f aca="false">ROUND($D37*105*0.82,-1)</f>
        <v>1030</v>
      </c>
      <c r="Q37" s="363" t="n">
        <f aca="false">ROUND($D37*110*0.79,-1)</f>
        <v>1040</v>
      </c>
      <c r="R37" s="363" t="n">
        <f aca="false">ROUND($D37*115*0.76,-1)</f>
        <v>1050</v>
      </c>
      <c r="S37" s="363" t="n">
        <f aca="false">ROUND($D37*120*0.73,-1)</f>
        <v>1050</v>
      </c>
    </row>
    <row r="38" customFormat="false" ht="17.25" hidden="false" customHeight="true" outlineLevel="0" collapsed="false">
      <c r="B38" s="360" t="s">
        <v>282</v>
      </c>
      <c r="C38" s="361" t="n">
        <v>1.09728</v>
      </c>
      <c r="D38" s="362" t="n">
        <v>4.224</v>
      </c>
      <c r="E38" s="363" t="n">
        <f aca="false">ROUND($D38*50,-1)</f>
        <v>210</v>
      </c>
      <c r="F38" s="363" t="n">
        <f aca="false">ROUND($D38*55,-1)</f>
        <v>230</v>
      </c>
      <c r="G38" s="363" t="n">
        <f aca="false">ROUND($D38*60,-1)</f>
        <v>250</v>
      </c>
      <c r="H38" s="363" t="n">
        <f aca="false">ROUND($D38*65,-1)</f>
        <v>270</v>
      </c>
      <c r="I38" s="363" t="n">
        <f aca="false">ROUND($D38*70,-1)</f>
        <v>300</v>
      </c>
      <c r="J38" s="363" t="n">
        <f aca="false">ROUND($D38*75,-1)</f>
        <v>320</v>
      </c>
      <c r="K38" s="363" t="n">
        <f aca="false">ROUND($D38*80*0.97,-1)</f>
        <v>330</v>
      </c>
      <c r="L38" s="363" t="n">
        <f aca="false">ROUND($D38*85*0.94,-1)</f>
        <v>340</v>
      </c>
      <c r="M38" s="363" t="n">
        <f aca="false">ROUND($D38*90*0.91,-1)</f>
        <v>350</v>
      </c>
      <c r="N38" s="363" t="n">
        <f aca="false">ROUND($D38*95*0.88,-1)</f>
        <v>350</v>
      </c>
      <c r="O38" s="363" t="n">
        <f aca="false">ROUND($D38*100*0.85,-1)</f>
        <v>360</v>
      </c>
      <c r="P38" s="363" t="n">
        <f aca="false">ROUND($D38*105*0.82,-1)</f>
        <v>360</v>
      </c>
      <c r="Q38" s="363" t="n">
        <f aca="false">ROUND($D38*110*0.79,-1)</f>
        <v>370</v>
      </c>
      <c r="R38" s="363" t="n">
        <f aca="false">ROUND($D38*115*0.76,-1)</f>
        <v>370</v>
      </c>
      <c r="S38" s="363" t="n">
        <f aca="false">ROUND($D38*120*0.73,-1)</f>
        <v>370</v>
      </c>
    </row>
    <row r="39" customFormat="false" ht="17.25" hidden="false" customHeight="true" outlineLevel="0" collapsed="false">
      <c r="B39" s="360"/>
      <c r="C39" s="361" t="n">
        <v>2.46888</v>
      </c>
      <c r="D39" s="362" t="n">
        <v>7.656</v>
      </c>
      <c r="E39" s="363" t="n">
        <f aca="false">ROUND($D39*50,-1)</f>
        <v>380</v>
      </c>
      <c r="F39" s="363" t="n">
        <f aca="false">ROUND($D39*55,-1)</f>
        <v>420</v>
      </c>
      <c r="G39" s="363" t="n">
        <f aca="false">ROUND($D39*60,-1)</f>
        <v>460</v>
      </c>
      <c r="H39" s="363" t="n">
        <f aca="false">ROUND($D39*65,-1)</f>
        <v>500</v>
      </c>
      <c r="I39" s="363" t="n">
        <f aca="false">ROUND($D39*70,-1)</f>
        <v>540</v>
      </c>
      <c r="J39" s="363" t="n">
        <f aca="false">ROUND($D39*75,-1)</f>
        <v>570</v>
      </c>
      <c r="K39" s="363" t="n">
        <f aca="false">ROUND($D39*80*0.97,-1)</f>
        <v>590</v>
      </c>
      <c r="L39" s="363" t="n">
        <f aca="false">ROUND($D39*85*0.94,-1)</f>
        <v>610</v>
      </c>
      <c r="M39" s="363" t="n">
        <f aca="false">ROUND($D39*90*0.91,-1)</f>
        <v>630</v>
      </c>
      <c r="N39" s="363" t="n">
        <f aca="false">ROUND($D39*95*0.88,-1)</f>
        <v>640</v>
      </c>
      <c r="O39" s="363" t="n">
        <f aca="false">ROUND($D39*100*0.85,-1)</f>
        <v>650</v>
      </c>
      <c r="P39" s="363" t="n">
        <f aca="false">ROUND($D39*105*0.82,-1)</f>
        <v>660</v>
      </c>
      <c r="Q39" s="363" t="n">
        <f aca="false">ROUND($D39*110*0.79,-1)</f>
        <v>670</v>
      </c>
      <c r="R39" s="363" t="n">
        <f aca="false">ROUND($D39*115*0.76,-1)</f>
        <v>670</v>
      </c>
      <c r="S39" s="363" t="n">
        <f aca="false">ROUND($D39*120*0.73,-1)</f>
        <v>670</v>
      </c>
    </row>
    <row r="40" customFormat="false" ht="17.25" hidden="false" customHeight="true" outlineLevel="0" collapsed="false">
      <c r="B40" s="360"/>
      <c r="C40" s="361" t="n">
        <v>2.7432</v>
      </c>
      <c r="D40" s="362" t="n">
        <v>9.24</v>
      </c>
      <c r="E40" s="363" t="n">
        <f aca="false">ROUND($D40*50,-1)</f>
        <v>460</v>
      </c>
      <c r="F40" s="363" t="n">
        <f aca="false">ROUND($D40*55,-1)</f>
        <v>510</v>
      </c>
      <c r="G40" s="363" t="n">
        <f aca="false">ROUND($D40*60,-1)</f>
        <v>550</v>
      </c>
      <c r="H40" s="363" t="n">
        <f aca="false">ROUND($D40*65,-1)</f>
        <v>600</v>
      </c>
      <c r="I40" s="363" t="n">
        <f aca="false">ROUND($D40*70,-1)</f>
        <v>650</v>
      </c>
      <c r="J40" s="363" t="n">
        <f aca="false">ROUND($D40*75,-1)</f>
        <v>690</v>
      </c>
      <c r="K40" s="363" t="n">
        <f aca="false">ROUND($D40*80*0.97,-1)</f>
        <v>720</v>
      </c>
      <c r="L40" s="363" t="n">
        <f aca="false">ROUND($D40*85*0.94,-1)</f>
        <v>740</v>
      </c>
      <c r="M40" s="363" t="n">
        <f aca="false">ROUND($D40*90*0.91,-1)</f>
        <v>760</v>
      </c>
      <c r="N40" s="363" t="n">
        <f aca="false">ROUND($D40*95*0.88,-1)</f>
        <v>770</v>
      </c>
      <c r="O40" s="363" t="n">
        <f aca="false">ROUND($D40*100*0.85,-1)</f>
        <v>790</v>
      </c>
      <c r="P40" s="363" t="n">
        <f aca="false">ROUND($D40*105*0.82,-1)</f>
        <v>800</v>
      </c>
      <c r="Q40" s="363" t="n">
        <f aca="false">ROUND($D40*110*0.79,-1)</f>
        <v>800</v>
      </c>
      <c r="R40" s="363" t="n">
        <f aca="false">ROUND($D40*115*0.76,-1)</f>
        <v>810</v>
      </c>
      <c r="S40" s="363" t="n">
        <f aca="false">ROUND($D40*120*0.73,-1)</f>
        <v>810</v>
      </c>
    </row>
    <row r="41" customFormat="false" ht="17.25" hidden="false" customHeight="true" outlineLevel="0" collapsed="false">
      <c r="B41" s="360" t="s">
        <v>283</v>
      </c>
      <c r="C41" s="246" t="s">
        <v>284</v>
      </c>
      <c r="D41" s="362" t="n">
        <v>6.1</v>
      </c>
      <c r="E41" s="363" t="n">
        <f aca="false">ROUND($D41*50,-1)</f>
        <v>310</v>
      </c>
      <c r="F41" s="363" t="n">
        <f aca="false">ROUND($D41*55,-1)</f>
        <v>340</v>
      </c>
      <c r="G41" s="363" t="n">
        <f aca="false">ROUND($D41*60,-1)</f>
        <v>370</v>
      </c>
      <c r="H41" s="363" t="n">
        <f aca="false">ROUND($D41*65,-1)</f>
        <v>400</v>
      </c>
      <c r="I41" s="363" t="n">
        <f aca="false">ROUND($D41*70,-1)</f>
        <v>430</v>
      </c>
      <c r="J41" s="363" t="n">
        <f aca="false">ROUND($D41*75,-1)</f>
        <v>460</v>
      </c>
      <c r="K41" s="363" t="n">
        <f aca="false">ROUND($D41*80*0.97,-1)</f>
        <v>470</v>
      </c>
      <c r="L41" s="363" t="n">
        <f aca="false">ROUND($D41*85*0.94,-1)</f>
        <v>490</v>
      </c>
      <c r="M41" s="363" t="n">
        <f aca="false">ROUND($D41*90*0.91,-1)</f>
        <v>500</v>
      </c>
      <c r="N41" s="363" t="n">
        <f aca="false">ROUND($D41*95*0.88,-1)</f>
        <v>510</v>
      </c>
      <c r="O41" s="363" t="n">
        <f aca="false">ROUND($D41*100*0.85,-1)</f>
        <v>520</v>
      </c>
      <c r="P41" s="363" t="n">
        <f aca="false">ROUND($D41*105*0.82,-1)</f>
        <v>530</v>
      </c>
      <c r="Q41" s="363" t="n">
        <f aca="false">ROUND($D41*110*0.79,-1)</f>
        <v>530</v>
      </c>
      <c r="R41" s="363" t="n">
        <f aca="false">ROUND($D41*115*0.76,-1)</f>
        <v>530</v>
      </c>
      <c r="S41" s="363" t="n">
        <f aca="false">ROUND($D41*120*0.73,-1)</f>
        <v>530</v>
      </c>
    </row>
    <row r="42" customFormat="false" ht="17.25" hidden="false" customHeight="true" outlineLevel="0" collapsed="false">
      <c r="B42" s="360"/>
      <c r="C42" s="246" t="s">
        <v>285</v>
      </c>
      <c r="D42" s="362" t="n">
        <v>7</v>
      </c>
      <c r="E42" s="363" t="n">
        <f aca="false">ROUND($D42*50,-1)</f>
        <v>350</v>
      </c>
      <c r="F42" s="363" t="n">
        <f aca="false">ROUND($D42*55,-1)</f>
        <v>390</v>
      </c>
      <c r="G42" s="363" t="n">
        <f aca="false">ROUND($D42*60,-1)</f>
        <v>420</v>
      </c>
      <c r="H42" s="363" t="n">
        <f aca="false">ROUND($D42*65,-1)</f>
        <v>460</v>
      </c>
      <c r="I42" s="363" t="n">
        <f aca="false">ROUND($D42*70,-1)</f>
        <v>490</v>
      </c>
      <c r="J42" s="363" t="n">
        <f aca="false">ROUND($D42*75,-1)</f>
        <v>530</v>
      </c>
      <c r="K42" s="363" t="n">
        <f aca="false">ROUND($D42*80*0.97,-1)</f>
        <v>540</v>
      </c>
      <c r="L42" s="363" t="n">
        <f aca="false">ROUND($D42*85*0.94,-1)</f>
        <v>560</v>
      </c>
      <c r="M42" s="363" t="n">
        <f aca="false">ROUND($D42*90*0.91,-1)</f>
        <v>570</v>
      </c>
      <c r="N42" s="363" t="n">
        <f aca="false">ROUND($D42*95*0.88,-1)</f>
        <v>590</v>
      </c>
      <c r="O42" s="363" t="n">
        <f aca="false">ROUND($D42*100*0.85,-1)</f>
        <v>600</v>
      </c>
      <c r="P42" s="363" t="n">
        <f aca="false">ROUND($D42*105*0.82,-1)</f>
        <v>600</v>
      </c>
      <c r="Q42" s="363" t="n">
        <f aca="false">ROUND($D42*110*0.79,-1)</f>
        <v>610</v>
      </c>
      <c r="R42" s="363" t="n">
        <f aca="false">ROUND($D42*115*0.76,-1)</f>
        <v>610</v>
      </c>
      <c r="S42" s="363" t="n">
        <f aca="false">ROUND($D42*120*0.73,-1)</f>
        <v>610</v>
      </c>
    </row>
    <row r="43" customFormat="false" ht="17.25" hidden="false" customHeight="true" outlineLevel="0" collapsed="false">
      <c r="B43" s="360"/>
      <c r="C43" s="246" t="s">
        <v>286</v>
      </c>
      <c r="D43" s="362" t="n">
        <v>4.1</v>
      </c>
      <c r="E43" s="363" t="n">
        <f aca="false">ROUND($D43*50,-1)</f>
        <v>210</v>
      </c>
      <c r="F43" s="363" t="n">
        <f aca="false">ROUND($D43*55,-1)</f>
        <v>230</v>
      </c>
      <c r="G43" s="363" t="n">
        <f aca="false">ROUND($D43*60,-1)</f>
        <v>250</v>
      </c>
      <c r="H43" s="363" t="n">
        <f aca="false">ROUND($D43*65,-1)</f>
        <v>270</v>
      </c>
      <c r="I43" s="363" t="n">
        <f aca="false">ROUND($D43*70,-1)</f>
        <v>290</v>
      </c>
      <c r="J43" s="363" t="n">
        <f aca="false">ROUND($D43*75,-1)</f>
        <v>310</v>
      </c>
      <c r="K43" s="363" t="n">
        <f aca="false">ROUND($D43*80*0.97,-1)</f>
        <v>320</v>
      </c>
      <c r="L43" s="363" t="n">
        <f aca="false">ROUND($D43*85*0.94,-1)</f>
        <v>330</v>
      </c>
      <c r="M43" s="363" t="n">
        <f aca="false">ROUND($D43*90*0.91,-1)</f>
        <v>340</v>
      </c>
      <c r="N43" s="363" t="n">
        <f aca="false">ROUND($D43*95*0.88,-1)</f>
        <v>340</v>
      </c>
      <c r="O43" s="363" t="n">
        <f aca="false">ROUND($D43*100*0.85,-1)</f>
        <v>350</v>
      </c>
      <c r="P43" s="363" t="n">
        <f aca="false">ROUND($D43*105*0.82,-1)</f>
        <v>350</v>
      </c>
      <c r="Q43" s="363" t="n">
        <f aca="false">ROUND($D43*110*0.79,-1)</f>
        <v>360</v>
      </c>
      <c r="R43" s="363" t="n">
        <f aca="false">ROUND($D43*115*0.76,-1)</f>
        <v>360</v>
      </c>
      <c r="S43" s="363" t="n">
        <f aca="false">ROUND($D43*120*0.73,-1)</f>
        <v>360</v>
      </c>
    </row>
    <row r="44" customFormat="false" ht="17.25" hidden="false" customHeight="true" outlineLevel="0" collapsed="false">
      <c r="B44" s="360"/>
      <c r="C44" s="246" t="s">
        <v>287</v>
      </c>
      <c r="D44" s="362" t="n">
        <v>8.9</v>
      </c>
      <c r="E44" s="363" t="n">
        <f aca="false">ROUND($D44*50,-1)</f>
        <v>450</v>
      </c>
      <c r="F44" s="363" t="n">
        <f aca="false">ROUND($D44*55,-1)</f>
        <v>490</v>
      </c>
      <c r="G44" s="363" t="n">
        <f aca="false">ROUND($D44*60,-1)</f>
        <v>530</v>
      </c>
      <c r="H44" s="363" t="n">
        <f aca="false">ROUND($D44*65,-1)</f>
        <v>580</v>
      </c>
      <c r="I44" s="363" t="n">
        <f aca="false">ROUND($D44*70,-1)</f>
        <v>620</v>
      </c>
      <c r="J44" s="363" t="n">
        <f aca="false">ROUND($D44*75,-1)</f>
        <v>670</v>
      </c>
      <c r="K44" s="363" t="n">
        <f aca="false">ROUND($D44*80*0.97,-1)</f>
        <v>690</v>
      </c>
      <c r="L44" s="363" t="n">
        <f aca="false">ROUND($D44*85*0.94,-1)</f>
        <v>710</v>
      </c>
      <c r="M44" s="363" t="n">
        <f aca="false">ROUND($D44*90*0.91,-1)</f>
        <v>730</v>
      </c>
      <c r="N44" s="363" t="n">
        <f aca="false">ROUND($D44*95*0.88,-1)</f>
        <v>740</v>
      </c>
      <c r="O44" s="363" t="n">
        <f aca="false">ROUND($D44*100*0.85,-1)</f>
        <v>760</v>
      </c>
      <c r="P44" s="363" t="n">
        <f aca="false">ROUND($D44*105*0.82,-1)</f>
        <v>770</v>
      </c>
      <c r="Q44" s="363" t="n">
        <f aca="false">ROUND($D44*110*0.79,-1)</f>
        <v>770</v>
      </c>
      <c r="R44" s="363" t="n">
        <f aca="false">ROUND($D44*115*0.76,-1)</f>
        <v>780</v>
      </c>
      <c r="S44" s="363" t="n">
        <f aca="false">ROUND($D44*120*0.73,-1)</f>
        <v>780</v>
      </c>
    </row>
    <row r="45" customFormat="false" ht="17.25" hidden="false" customHeight="true" outlineLevel="0" collapsed="false">
      <c r="B45" s="360"/>
      <c r="C45" s="246" t="s">
        <v>288</v>
      </c>
      <c r="D45" s="362" t="n">
        <v>6.6</v>
      </c>
      <c r="E45" s="363" t="n">
        <f aca="false">ROUND($D45*50,-1)</f>
        <v>330</v>
      </c>
      <c r="F45" s="363" t="n">
        <f aca="false">ROUND($D45*55,-1)</f>
        <v>360</v>
      </c>
      <c r="G45" s="363" t="n">
        <f aca="false">ROUND($D45*60,-1)</f>
        <v>400</v>
      </c>
      <c r="H45" s="363" t="n">
        <f aca="false">ROUND($D45*65,-1)</f>
        <v>430</v>
      </c>
      <c r="I45" s="363" t="n">
        <f aca="false">ROUND($D45*70,-1)</f>
        <v>460</v>
      </c>
      <c r="J45" s="363" t="n">
        <f aca="false">ROUND($D45*75,-1)</f>
        <v>500</v>
      </c>
      <c r="K45" s="363" t="n">
        <f aca="false">ROUND($D45*80*0.97,-1)</f>
        <v>510</v>
      </c>
      <c r="L45" s="363" t="n">
        <f aca="false">ROUND($D45*85*0.94,-1)</f>
        <v>530</v>
      </c>
      <c r="M45" s="363" t="n">
        <f aca="false">ROUND($D45*90*0.91,-1)</f>
        <v>540</v>
      </c>
      <c r="N45" s="363" t="n">
        <f aca="false">ROUND($D45*95*0.88,-1)</f>
        <v>550</v>
      </c>
      <c r="O45" s="363" t="n">
        <f aca="false">ROUND($D45*100*0.85,-1)</f>
        <v>560</v>
      </c>
      <c r="P45" s="363" t="n">
        <f aca="false">ROUND($D45*105*0.82,-1)</f>
        <v>570</v>
      </c>
      <c r="Q45" s="363" t="n">
        <f aca="false">ROUND($D45*110*0.79,-1)</f>
        <v>570</v>
      </c>
      <c r="R45" s="363" t="n">
        <f aca="false">ROUND($D45*115*0.76,-1)</f>
        <v>580</v>
      </c>
      <c r="S45" s="363" t="n">
        <f aca="false">ROUND($D45*120*0.73,-1)</f>
        <v>580</v>
      </c>
    </row>
    <row r="46" customFormat="false" ht="17.25" hidden="false" customHeight="true" outlineLevel="0" collapsed="false">
      <c r="B46" s="360"/>
      <c r="C46" s="246" t="s">
        <v>289</v>
      </c>
      <c r="D46" s="362" t="n">
        <v>7.4</v>
      </c>
      <c r="E46" s="363" t="n">
        <f aca="false">ROUND($D46*50,-1)</f>
        <v>370</v>
      </c>
      <c r="F46" s="363" t="n">
        <f aca="false">ROUND($D46*55,-1)</f>
        <v>410</v>
      </c>
      <c r="G46" s="363" t="n">
        <f aca="false">ROUND($D46*60,-1)</f>
        <v>440</v>
      </c>
      <c r="H46" s="363" t="n">
        <f aca="false">ROUND($D46*65,-1)</f>
        <v>480</v>
      </c>
      <c r="I46" s="363" t="n">
        <f aca="false">ROUND($D46*70,-1)</f>
        <v>520</v>
      </c>
      <c r="J46" s="363" t="n">
        <f aca="false">ROUND($D46*75,-1)</f>
        <v>560</v>
      </c>
      <c r="K46" s="363" t="n">
        <f aca="false">ROUND($D46*80*0.97,-1)</f>
        <v>570</v>
      </c>
      <c r="L46" s="363" t="n">
        <f aca="false">ROUND($D46*85*0.94,-1)</f>
        <v>590</v>
      </c>
      <c r="M46" s="363" t="n">
        <f aca="false">ROUND($D46*90*0.91,-1)</f>
        <v>610</v>
      </c>
      <c r="N46" s="363" t="n">
        <f aca="false">ROUND($D46*95*0.88,-1)</f>
        <v>620</v>
      </c>
      <c r="O46" s="363" t="n">
        <f aca="false">ROUND($D46*100*0.85,-1)</f>
        <v>630</v>
      </c>
      <c r="P46" s="363" t="n">
        <f aca="false">ROUND($D46*105*0.82,-1)</f>
        <v>640</v>
      </c>
      <c r="Q46" s="363" t="n">
        <f aca="false">ROUND($D46*110*0.79,-1)</f>
        <v>640</v>
      </c>
      <c r="R46" s="363" t="n">
        <f aca="false">ROUND($D46*115*0.76,-1)</f>
        <v>650</v>
      </c>
      <c r="S46" s="363" t="n">
        <f aca="false">ROUND($D46*120*0.73,-1)</f>
        <v>650</v>
      </c>
    </row>
    <row r="47" customFormat="false" ht="17.25" hidden="false" customHeight="true" outlineLevel="0" collapsed="false">
      <c r="B47" s="246" t="s">
        <v>290</v>
      </c>
      <c r="C47" s="246" t="s">
        <v>291</v>
      </c>
      <c r="D47" s="362" t="n">
        <v>2.3</v>
      </c>
      <c r="E47" s="363" t="n">
        <f aca="false">ROUND($D47*50,-1)</f>
        <v>120</v>
      </c>
      <c r="F47" s="363" t="n">
        <f aca="false">ROUND($D47*55,-1)</f>
        <v>130</v>
      </c>
      <c r="G47" s="363" t="n">
        <f aca="false">ROUND($D47*60,-1)</f>
        <v>140</v>
      </c>
      <c r="H47" s="363" t="n">
        <f aca="false">ROUND($D47*65,-1)</f>
        <v>150</v>
      </c>
      <c r="I47" s="363" t="n">
        <f aca="false">ROUND($D47*70,-1)</f>
        <v>160</v>
      </c>
      <c r="J47" s="363" t="n">
        <f aca="false">ROUND($D47*75,-1)</f>
        <v>170</v>
      </c>
      <c r="K47" s="363" t="n">
        <f aca="false">ROUND($D47*80*0.97,-1)</f>
        <v>180</v>
      </c>
      <c r="L47" s="363" t="n">
        <f aca="false">ROUND($D47*85*0.94,-1)</f>
        <v>180</v>
      </c>
      <c r="M47" s="363" t="n">
        <f aca="false">ROUND($D47*90*0.91,-1)</f>
        <v>190</v>
      </c>
      <c r="N47" s="363" t="n">
        <f aca="false">ROUND($D47*95*0.88,-1)</f>
        <v>190</v>
      </c>
      <c r="O47" s="363" t="n">
        <f aca="false">ROUND($D47*100*0.85,-1)</f>
        <v>200</v>
      </c>
      <c r="P47" s="363" t="n">
        <f aca="false">ROUND($D47*105*0.82,-1)</f>
        <v>200</v>
      </c>
      <c r="Q47" s="363" t="n">
        <f aca="false">ROUND($D47*110*0.79,-1)</f>
        <v>200</v>
      </c>
      <c r="R47" s="363" t="n">
        <f aca="false">ROUND($D47*115*0.76,-1)</f>
        <v>200</v>
      </c>
      <c r="S47" s="363" t="n">
        <f aca="false">ROUND($D47*120*0.73,-1)</f>
        <v>200</v>
      </c>
    </row>
    <row r="48" customFormat="false" ht="17.25" hidden="false" customHeight="true" outlineLevel="0" collapsed="false">
      <c r="B48" s="246"/>
      <c r="C48" s="246" t="s">
        <v>292</v>
      </c>
      <c r="D48" s="362" t="n">
        <v>4</v>
      </c>
      <c r="E48" s="363" t="n">
        <f aca="false">ROUND($D48*50,-1)</f>
        <v>200</v>
      </c>
      <c r="F48" s="363" t="n">
        <f aca="false">ROUND($D48*55,-1)</f>
        <v>220</v>
      </c>
      <c r="G48" s="363" t="n">
        <f aca="false">ROUND($D48*60,-1)</f>
        <v>240</v>
      </c>
      <c r="H48" s="363" t="n">
        <f aca="false">ROUND($D48*65,-1)</f>
        <v>260</v>
      </c>
      <c r="I48" s="363" t="n">
        <f aca="false">ROUND($D48*70,-1)</f>
        <v>280</v>
      </c>
      <c r="J48" s="363" t="n">
        <f aca="false">ROUND($D48*75,-1)</f>
        <v>300</v>
      </c>
      <c r="K48" s="363" t="n">
        <f aca="false">ROUND($D48*80*0.97,-1)</f>
        <v>310</v>
      </c>
      <c r="L48" s="363" t="n">
        <f aca="false">ROUND($D48*85*0.94,-1)</f>
        <v>320</v>
      </c>
      <c r="M48" s="363" t="n">
        <f aca="false">ROUND($D48*90*0.91,-1)</f>
        <v>330</v>
      </c>
      <c r="N48" s="363" t="n">
        <f aca="false">ROUND($D48*95*0.88,-1)</f>
        <v>330</v>
      </c>
      <c r="O48" s="363" t="n">
        <f aca="false">ROUND($D48*100*0.85,-1)</f>
        <v>340</v>
      </c>
      <c r="P48" s="363" t="n">
        <f aca="false">ROUND($D48*105*0.82,-1)</f>
        <v>340</v>
      </c>
      <c r="Q48" s="363" t="n">
        <f aca="false">ROUND($D48*110*0.79,-1)</f>
        <v>350</v>
      </c>
      <c r="R48" s="363" t="n">
        <f aca="false">ROUND($D48*115*0.76,-1)</f>
        <v>350</v>
      </c>
      <c r="S48" s="363" t="n">
        <f aca="false">ROUND($D48*120*0.73,-1)</f>
        <v>350</v>
      </c>
    </row>
    <row r="49" customFormat="false" ht="17.25" hidden="false" customHeight="true" outlineLevel="0" collapsed="false">
      <c r="B49" s="246"/>
      <c r="C49" s="246" t="s">
        <v>293</v>
      </c>
      <c r="D49" s="362" t="n">
        <v>6</v>
      </c>
      <c r="E49" s="363" t="n">
        <f aca="false">ROUND($D49*50,-1)</f>
        <v>300</v>
      </c>
      <c r="F49" s="363" t="n">
        <f aca="false">ROUND($D49*55,-1)</f>
        <v>330</v>
      </c>
      <c r="G49" s="363" t="n">
        <f aca="false">ROUND($D49*60,-1)</f>
        <v>360</v>
      </c>
      <c r="H49" s="363" t="n">
        <f aca="false">ROUND($D49*65,-1)</f>
        <v>390</v>
      </c>
      <c r="I49" s="363" t="n">
        <f aca="false">ROUND($D49*70,-1)</f>
        <v>420</v>
      </c>
      <c r="J49" s="363" t="n">
        <f aca="false">ROUND($D49*75,-1)</f>
        <v>450</v>
      </c>
      <c r="K49" s="363" t="n">
        <f aca="false">ROUND($D49*80*0.97,-1)</f>
        <v>470</v>
      </c>
      <c r="L49" s="363" t="n">
        <f aca="false">ROUND($D49*85*0.94,-1)</f>
        <v>480</v>
      </c>
      <c r="M49" s="363" t="n">
        <f aca="false">ROUND($D49*90*0.91,-1)</f>
        <v>490</v>
      </c>
      <c r="N49" s="363" t="n">
        <f aca="false">ROUND($D49*95*0.88,-1)</f>
        <v>500</v>
      </c>
      <c r="O49" s="363" t="n">
        <f aca="false">ROUND($D49*100*0.85,-1)</f>
        <v>510</v>
      </c>
      <c r="P49" s="363" t="n">
        <f aca="false">ROUND($D49*105*0.82,-1)</f>
        <v>520</v>
      </c>
      <c r="Q49" s="363" t="n">
        <f aca="false">ROUND($D49*110*0.79,-1)</f>
        <v>520</v>
      </c>
      <c r="R49" s="363" t="n">
        <f aca="false">ROUND($D49*115*0.76,-1)</f>
        <v>520</v>
      </c>
      <c r="S49" s="363" t="n">
        <f aca="false">ROUND($D49*120*0.73,-1)</f>
        <v>530</v>
      </c>
    </row>
    <row r="50" customFormat="false" ht="17.25" hidden="false" customHeight="true" outlineLevel="0" collapsed="false">
      <c r="B50" s="246" t="s">
        <v>294</v>
      </c>
      <c r="C50" s="246" t="s">
        <v>295</v>
      </c>
      <c r="D50" s="362" t="n">
        <v>5.5</v>
      </c>
      <c r="E50" s="363" t="n">
        <f aca="false">ROUND($D50*50,-1)</f>
        <v>280</v>
      </c>
      <c r="F50" s="363" t="n">
        <f aca="false">ROUND($D50*55,-1)</f>
        <v>300</v>
      </c>
      <c r="G50" s="363" t="n">
        <f aca="false">ROUND($D50*60,-1)</f>
        <v>330</v>
      </c>
      <c r="H50" s="363" t="n">
        <f aca="false">ROUND($D50*65,-1)</f>
        <v>360</v>
      </c>
      <c r="I50" s="363" t="n">
        <f aca="false">ROUND($D50*70,-1)</f>
        <v>390</v>
      </c>
      <c r="J50" s="363" t="n">
        <f aca="false">ROUND($D50*75,-1)</f>
        <v>410</v>
      </c>
      <c r="K50" s="363" t="n">
        <f aca="false">ROUND($D50*80*0.97,-1)</f>
        <v>430</v>
      </c>
      <c r="L50" s="363" t="n">
        <f aca="false">ROUND($D50*85*0.94,-1)</f>
        <v>440</v>
      </c>
      <c r="M50" s="363" t="n">
        <f aca="false">ROUND($D50*90*0.91,-1)</f>
        <v>450</v>
      </c>
      <c r="N50" s="363" t="n">
        <f aca="false">ROUND($D50*95*0.88,-1)</f>
        <v>460</v>
      </c>
      <c r="O50" s="363" t="n">
        <f aca="false">ROUND($D50*100*0.85,-1)</f>
        <v>470</v>
      </c>
      <c r="P50" s="363" t="n">
        <f aca="false">ROUND($D50*105*0.82,-1)</f>
        <v>470</v>
      </c>
      <c r="Q50" s="363" t="n">
        <f aca="false">ROUND($D50*110*0.79,-1)</f>
        <v>480</v>
      </c>
      <c r="R50" s="363" t="n">
        <f aca="false">ROUND($D50*115*0.76,-1)</f>
        <v>480</v>
      </c>
      <c r="S50" s="363" t="n">
        <f aca="false">ROUND($D50*120*0.73,-1)</f>
        <v>480</v>
      </c>
    </row>
    <row r="51" customFormat="false" ht="17.25" hidden="false" customHeight="true" outlineLevel="0" collapsed="false">
      <c r="B51" s="246"/>
      <c r="C51" s="246" t="s">
        <v>296</v>
      </c>
      <c r="D51" s="362" t="n">
        <v>7.8</v>
      </c>
      <c r="E51" s="363" t="n">
        <f aca="false">ROUND($D51*50,-1)</f>
        <v>390</v>
      </c>
      <c r="F51" s="363" t="n">
        <f aca="false">ROUND($D51*55,-1)</f>
        <v>430</v>
      </c>
      <c r="G51" s="363" t="n">
        <f aca="false">ROUND($D51*60,-1)</f>
        <v>470</v>
      </c>
      <c r="H51" s="363" t="n">
        <f aca="false">ROUND($D51*65,-1)</f>
        <v>510</v>
      </c>
      <c r="I51" s="363" t="n">
        <f aca="false">ROUND($D51*70,-1)</f>
        <v>550</v>
      </c>
      <c r="J51" s="363" t="n">
        <f aca="false">ROUND($D51*75,-1)</f>
        <v>590</v>
      </c>
      <c r="K51" s="363" t="n">
        <f aca="false">ROUND($D51*80*0.97,-1)</f>
        <v>610</v>
      </c>
      <c r="L51" s="363" t="n">
        <f aca="false">ROUND($D51*85*0.94,-1)</f>
        <v>620</v>
      </c>
      <c r="M51" s="363" t="n">
        <f aca="false">ROUND($D51*90*0.91,-1)</f>
        <v>640</v>
      </c>
      <c r="N51" s="363" t="n">
        <f aca="false">ROUND($D51*95*0.88,-1)</f>
        <v>650</v>
      </c>
      <c r="O51" s="363" t="n">
        <f aca="false">ROUND($D51*100*0.85,-1)</f>
        <v>660</v>
      </c>
      <c r="P51" s="363" t="n">
        <f aca="false">ROUND($D51*105*0.82,-1)</f>
        <v>670</v>
      </c>
      <c r="Q51" s="363" t="n">
        <f aca="false">ROUND($D51*110*0.79,-1)</f>
        <v>680</v>
      </c>
      <c r="R51" s="363" t="n">
        <f aca="false">ROUND($D51*115*0.76,-1)</f>
        <v>680</v>
      </c>
      <c r="S51" s="363" t="n">
        <f aca="false">ROUND($D51*120*0.73,-1)</f>
        <v>680</v>
      </c>
    </row>
    <row r="52" customFormat="false" ht="17.25" hidden="false" customHeight="true" outlineLevel="0" collapsed="false">
      <c r="B52" s="360" t="s">
        <v>297</v>
      </c>
      <c r="C52" s="246" t="s">
        <v>298</v>
      </c>
      <c r="D52" s="362" t="n">
        <v>8</v>
      </c>
      <c r="E52" s="363" t="n">
        <f aca="false">ROUND($D52*50,-1)</f>
        <v>400</v>
      </c>
      <c r="F52" s="363" t="n">
        <f aca="false">ROUND($D52*55,-1)</f>
        <v>440</v>
      </c>
      <c r="G52" s="363" t="n">
        <f aca="false">ROUND($D52*60,-1)</f>
        <v>480</v>
      </c>
      <c r="H52" s="363" t="n">
        <f aca="false">ROUND($D52*65,-1)</f>
        <v>520</v>
      </c>
      <c r="I52" s="363" t="n">
        <f aca="false">ROUND($D52*70,-1)</f>
        <v>560</v>
      </c>
      <c r="J52" s="363" t="n">
        <f aca="false">ROUND($D52*75,-1)</f>
        <v>600</v>
      </c>
      <c r="K52" s="363" t="n">
        <f aca="false">ROUND($D52*80*0.97,-1)</f>
        <v>620</v>
      </c>
      <c r="L52" s="363" t="n">
        <f aca="false">ROUND($D52*85*0.94,-1)</f>
        <v>640</v>
      </c>
      <c r="M52" s="363" t="n">
        <f aca="false">ROUND($D52*90*0.91,-1)</f>
        <v>660</v>
      </c>
      <c r="N52" s="363" t="n">
        <f aca="false">ROUND($D52*95*0.88,-1)</f>
        <v>670</v>
      </c>
      <c r="O52" s="363" t="n">
        <f aca="false">ROUND($D52*100*0.85,-1)</f>
        <v>680</v>
      </c>
      <c r="P52" s="363" t="n">
        <f aca="false">ROUND($D52*105*0.82,-1)</f>
        <v>690</v>
      </c>
      <c r="Q52" s="363" t="n">
        <f aca="false">ROUND($D52*110*0.79,-1)</f>
        <v>700</v>
      </c>
      <c r="R52" s="363" t="n">
        <f aca="false">ROUND($D52*115*0.76,-1)</f>
        <v>700</v>
      </c>
      <c r="S52" s="363" t="n">
        <f aca="false">ROUND($D52*120*0.73,-1)</f>
        <v>700</v>
      </c>
    </row>
    <row r="53" customFormat="false" ht="17.25" hidden="false" customHeight="true" outlineLevel="0" collapsed="false">
      <c r="B53" s="360"/>
      <c r="C53" s="246" t="s">
        <v>299</v>
      </c>
      <c r="D53" s="362" t="n">
        <v>3.1</v>
      </c>
      <c r="E53" s="363" t="n">
        <f aca="false">ROUND($D53*50,-1)</f>
        <v>160</v>
      </c>
      <c r="F53" s="363" t="n">
        <f aca="false">ROUND($D53*55,-1)</f>
        <v>170</v>
      </c>
      <c r="G53" s="363" t="n">
        <f aca="false">ROUND($D53*60,-1)</f>
        <v>190</v>
      </c>
      <c r="H53" s="363" t="n">
        <f aca="false">ROUND($D53*65,-1)</f>
        <v>200</v>
      </c>
      <c r="I53" s="363" t="n">
        <f aca="false">ROUND($D53*70,-1)</f>
        <v>220</v>
      </c>
      <c r="J53" s="363" t="n">
        <f aca="false">ROUND($D53*75,-1)</f>
        <v>230</v>
      </c>
      <c r="K53" s="363" t="n">
        <f aca="false">ROUND($D53*80*0.97,-1)</f>
        <v>240</v>
      </c>
      <c r="L53" s="363" t="n">
        <f aca="false">ROUND($D53*85*0.94,-1)</f>
        <v>250</v>
      </c>
      <c r="M53" s="363" t="n">
        <f aca="false">ROUND($D53*90*0.91,-1)</f>
        <v>250</v>
      </c>
      <c r="N53" s="363" t="n">
        <f aca="false">ROUND($D53*95*0.88,-1)</f>
        <v>260</v>
      </c>
      <c r="O53" s="363" t="n">
        <f aca="false">ROUND($D53*100*0.85,-1)</f>
        <v>260</v>
      </c>
      <c r="P53" s="363" t="n">
        <f aca="false">ROUND($D53*105*0.82,-1)</f>
        <v>270</v>
      </c>
      <c r="Q53" s="363" t="n">
        <f aca="false">ROUND($D53*110*0.79,-1)</f>
        <v>270</v>
      </c>
      <c r="R53" s="363" t="n">
        <f aca="false">ROUND($D53*115*0.76,-1)</f>
        <v>270</v>
      </c>
      <c r="S53" s="363" t="n">
        <f aca="false">ROUND($D53*120*0.73,-1)</f>
        <v>270</v>
      </c>
    </row>
    <row r="54" customFormat="false" ht="17.25" hidden="false" customHeight="true" outlineLevel="0" collapsed="false">
      <c r="B54" s="246" t="s">
        <v>300</v>
      </c>
      <c r="C54" s="365" t="s">
        <v>301</v>
      </c>
      <c r="D54" s="362" t="n">
        <v>8.8</v>
      </c>
      <c r="E54" s="363" t="n">
        <f aca="false">ROUND($D54*50,-1)</f>
        <v>440</v>
      </c>
      <c r="F54" s="363" t="n">
        <f aca="false">ROUND($D54*55,-1)</f>
        <v>480</v>
      </c>
      <c r="G54" s="363" t="n">
        <f aca="false">ROUND($D54*60,-1)</f>
        <v>530</v>
      </c>
      <c r="H54" s="363" t="n">
        <f aca="false">ROUND($D54*65,-1)</f>
        <v>570</v>
      </c>
      <c r="I54" s="363" t="n">
        <f aca="false">ROUND($D54*70,-1)</f>
        <v>620</v>
      </c>
      <c r="J54" s="363" t="n">
        <f aca="false">ROUND($D54*75,-1)</f>
        <v>660</v>
      </c>
      <c r="K54" s="363" t="n">
        <f aca="false">ROUND($D54*80*0.97,-1)</f>
        <v>680</v>
      </c>
      <c r="L54" s="363" t="n">
        <f aca="false">ROUND($D54*85*0.94,-1)</f>
        <v>700</v>
      </c>
      <c r="M54" s="363" t="n">
        <f aca="false">ROUND($D54*90*0.91,-1)</f>
        <v>720</v>
      </c>
      <c r="N54" s="363" t="n">
        <f aca="false">ROUND($D54*95*0.88,-1)</f>
        <v>740</v>
      </c>
      <c r="O54" s="363" t="n">
        <f aca="false">ROUND($D54*100*0.85,-1)</f>
        <v>750</v>
      </c>
      <c r="P54" s="363" t="n">
        <f aca="false">ROUND($D54*105*0.82,-1)</f>
        <v>760</v>
      </c>
      <c r="Q54" s="363" t="n">
        <f aca="false">ROUND($D54*110*0.79,-1)</f>
        <v>760</v>
      </c>
      <c r="R54" s="363" t="n">
        <f aca="false">ROUND($D54*115*0.76,-1)</f>
        <v>770</v>
      </c>
      <c r="S54" s="363" t="n">
        <f aca="false">ROUND($D54*120*0.73,-1)</f>
        <v>770</v>
      </c>
    </row>
    <row r="55" customFormat="false" ht="17.25" hidden="false" customHeight="true" outlineLevel="0" collapsed="false">
      <c r="B55" s="246"/>
      <c r="C55" s="365" t="s">
        <v>302</v>
      </c>
      <c r="D55" s="362" t="n">
        <v>11.8</v>
      </c>
      <c r="E55" s="363" t="n">
        <f aca="false">ROUND($D55*50,-1)</f>
        <v>590</v>
      </c>
      <c r="F55" s="363" t="n">
        <f aca="false">ROUND($D55*55,-1)</f>
        <v>650</v>
      </c>
      <c r="G55" s="363" t="n">
        <f aca="false">ROUND($D55*60,-1)</f>
        <v>710</v>
      </c>
      <c r="H55" s="363" t="n">
        <f aca="false">ROUND($D55*65,-1)</f>
        <v>770</v>
      </c>
      <c r="I55" s="363" t="n">
        <f aca="false">ROUND($D55*70,-1)</f>
        <v>830</v>
      </c>
      <c r="J55" s="363" t="n">
        <f aca="false">ROUND($D55*75,-1)</f>
        <v>890</v>
      </c>
      <c r="K55" s="363" t="n">
        <f aca="false">ROUND($D55*80*0.97,-1)</f>
        <v>920</v>
      </c>
      <c r="L55" s="363" t="n">
        <f aca="false">ROUND($D55*85*0.94,-1)</f>
        <v>940</v>
      </c>
      <c r="M55" s="363" t="n">
        <f aca="false">ROUND($D55*90*0.91,-1)</f>
        <v>970</v>
      </c>
      <c r="N55" s="363" t="n">
        <f aca="false">ROUND($D55*95*0.88,-1)</f>
        <v>990</v>
      </c>
      <c r="O55" s="363" t="n">
        <f aca="false">ROUND($D55*100*0.85,-1)</f>
        <v>1000</v>
      </c>
      <c r="P55" s="363" t="n">
        <f aca="false">ROUND($D55*105*0.82,-1)</f>
        <v>1020</v>
      </c>
      <c r="Q55" s="363" t="n">
        <f aca="false">ROUND($D55*110*0.79,-1)</f>
        <v>1030</v>
      </c>
      <c r="R55" s="363" t="n">
        <f aca="false">ROUND($D55*115*0.76,-1)</f>
        <v>1030</v>
      </c>
      <c r="S55" s="363" t="n">
        <f aca="false">ROUND($D55*120*0.73,-1)</f>
        <v>1030</v>
      </c>
    </row>
    <row r="56" customFormat="false" ht="17.25" hidden="false" customHeight="true" outlineLevel="0" collapsed="false">
      <c r="B56" s="246"/>
      <c r="C56" s="365" t="s">
        <v>303</v>
      </c>
      <c r="D56" s="362" t="n">
        <v>12.3</v>
      </c>
      <c r="E56" s="363" t="n">
        <f aca="false">ROUND($D56*50,-1)</f>
        <v>620</v>
      </c>
      <c r="F56" s="363" t="n">
        <f aca="false">ROUND($D56*55,-1)</f>
        <v>680</v>
      </c>
      <c r="G56" s="363" t="n">
        <f aca="false">ROUND($D56*60,-1)</f>
        <v>740</v>
      </c>
      <c r="H56" s="363" t="n">
        <f aca="false">ROUND($D56*65,-1)</f>
        <v>800</v>
      </c>
      <c r="I56" s="363" t="n">
        <f aca="false">ROUND($D56*70,-1)</f>
        <v>860</v>
      </c>
      <c r="J56" s="363" t="n">
        <f aca="false">ROUND($D56*75,-1)</f>
        <v>920</v>
      </c>
      <c r="K56" s="363" t="n">
        <f aca="false">ROUND($D56*80*0.97,-1)</f>
        <v>950</v>
      </c>
      <c r="L56" s="363" t="n">
        <f aca="false">ROUND($D56*85*0.94,-1)</f>
        <v>980</v>
      </c>
      <c r="M56" s="363" t="n">
        <f aca="false">ROUND($D56*90*0.91,-1)</f>
        <v>1010</v>
      </c>
      <c r="N56" s="363" t="n">
        <f aca="false">ROUND($D56*95*0.88,-1)</f>
        <v>1030</v>
      </c>
      <c r="O56" s="363" t="n">
        <f aca="false">ROUND($D56*100*0.85,-1)</f>
        <v>1050</v>
      </c>
      <c r="P56" s="363" t="n">
        <f aca="false">ROUND($D56*105*0.82,-1)</f>
        <v>1060</v>
      </c>
      <c r="Q56" s="363" t="n">
        <f aca="false">ROUND($D56*110*0.79,-1)</f>
        <v>1070</v>
      </c>
      <c r="R56" s="363" t="n">
        <f aca="false">ROUND($D56*115*0.76,-1)</f>
        <v>1080</v>
      </c>
      <c r="S56" s="363" t="n">
        <f aca="false">ROUND($D56*120*0.73,-1)</f>
        <v>1080</v>
      </c>
    </row>
    <row r="57" customFormat="false" ht="17.25" hidden="false" customHeight="true" outlineLevel="0" collapsed="false">
      <c r="B57" s="246" t="s">
        <v>304</v>
      </c>
      <c r="C57" s="246" t="s">
        <v>305</v>
      </c>
      <c r="D57" s="362" t="n">
        <v>3.1</v>
      </c>
      <c r="E57" s="363" t="n">
        <f aca="false">ROUND($D57*50,-1)</f>
        <v>160</v>
      </c>
      <c r="F57" s="363" t="n">
        <f aca="false">ROUND($D57*55,-1)</f>
        <v>170</v>
      </c>
      <c r="G57" s="363" t="n">
        <f aca="false">ROUND($D57*60,-1)</f>
        <v>190</v>
      </c>
      <c r="H57" s="363" t="n">
        <f aca="false">ROUND($D57*65,-1)</f>
        <v>200</v>
      </c>
      <c r="I57" s="363" t="n">
        <f aca="false">ROUND($D57*70,-1)</f>
        <v>220</v>
      </c>
      <c r="J57" s="363" t="n">
        <f aca="false">ROUND($D57*75,-1)</f>
        <v>230</v>
      </c>
      <c r="K57" s="363" t="n">
        <f aca="false">ROUND($D57*80*0.97,-1)</f>
        <v>240</v>
      </c>
      <c r="L57" s="363" t="n">
        <f aca="false">ROUND($D57*85*0.94,-1)</f>
        <v>250</v>
      </c>
      <c r="M57" s="363" t="n">
        <f aca="false">ROUND($D57*90*0.91,-1)</f>
        <v>250</v>
      </c>
      <c r="N57" s="363" t="n">
        <f aca="false">ROUND($D57*95*0.88,-1)</f>
        <v>260</v>
      </c>
      <c r="O57" s="363" t="n">
        <f aca="false">ROUND($D57*100*0.85,-1)</f>
        <v>260</v>
      </c>
      <c r="P57" s="363" t="n">
        <f aca="false">ROUND($D57*105*0.82,-1)</f>
        <v>270</v>
      </c>
      <c r="Q57" s="363" t="n">
        <f aca="false">ROUND($D57*110*0.79,-1)</f>
        <v>270</v>
      </c>
      <c r="R57" s="363" t="n">
        <f aca="false">ROUND($D57*115*0.76,-1)</f>
        <v>270</v>
      </c>
      <c r="S57" s="363" t="n">
        <f aca="false">ROUND($D57*120*0.73,-1)</f>
        <v>270</v>
      </c>
    </row>
    <row r="58" customFormat="false" ht="17.25" hidden="false" customHeight="true" outlineLevel="0" collapsed="false">
      <c r="B58" s="246"/>
      <c r="C58" s="246" t="s">
        <v>306</v>
      </c>
      <c r="D58" s="362" t="n">
        <v>5</v>
      </c>
      <c r="E58" s="363" t="n">
        <f aca="false">ROUND($D58*50,-1)</f>
        <v>250</v>
      </c>
      <c r="F58" s="363" t="n">
        <f aca="false">ROUND($D58*55,-1)</f>
        <v>280</v>
      </c>
      <c r="G58" s="363" t="n">
        <f aca="false">ROUND($D58*60,-1)</f>
        <v>300</v>
      </c>
      <c r="H58" s="363" t="n">
        <f aca="false">ROUND($D58*65,-1)</f>
        <v>330</v>
      </c>
      <c r="I58" s="363" t="n">
        <f aca="false">ROUND($D58*70,-1)</f>
        <v>350</v>
      </c>
      <c r="J58" s="363" t="n">
        <f aca="false">ROUND($D58*75,-1)</f>
        <v>380</v>
      </c>
      <c r="K58" s="363" t="n">
        <f aca="false">ROUND($D58*80*0.97,-1)</f>
        <v>390</v>
      </c>
      <c r="L58" s="363" t="n">
        <f aca="false">ROUND($D58*85*0.94,-1)</f>
        <v>400</v>
      </c>
      <c r="M58" s="363" t="n">
        <f aca="false">ROUND($D58*90*0.91,-1)</f>
        <v>410</v>
      </c>
      <c r="N58" s="363" t="n">
        <f aca="false">ROUND($D58*95*0.88,-1)</f>
        <v>420</v>
      </c>
      <c r="O58" s="363" t="n">
        <f aca="false">ROUND($D58*100*0.85,-1)</f>
        <v>430</v>
      </c>
      <c r="P58" s="363" t="n">
        <f aca="false">ROUND($D58*105*0.82,-1)</f>
        <v>430</v>
      </c>
      <c r="Q58" s="363" t="n">
        <f aca="false">ROUND($D58*110*0.79,-1)</f>
        <v>430</v>
      </c>
      <c r="R58" s="363" t="n">
        <f aca="false">ROUND($D58*115*0.76,-1)</f>
        <v>440</v>
      </c>
      <c r="S58" s="363" t="n">
        <f aca="false">ROUND($D58*120*0.73,-1)</f>
        <v>440</v>
      </c>
    </row>
    <row r="59" customFormat="false" ht="17.25" hidden="false" customHeight="true" outlineLevel="0" collapsed="false">
      <c r="B59" s="246"/>
      <c r="C59" s="246" t="s">
        <v>307</v>
      </c>
      <c r="D59" s="362" t="n">
        <v>5</v>
      </c>
      <c r="E59" s="363" t="n">
        <f aca="false">ROUND($D59*50,-1)</f>
        <v>250</v>
      </c>
      <c r="F59" s="363" t="n">
        <f aca="false">ROUND($D59*55,-1)</f>
        <v>280</v>
      </c>
      <c r="G59" s="363" t="n">
        <f aca="false">ROUND($D59*60,-1)</f>
        <v>300</v>
      </c>
      <c r="H59" s="363" t="n">
        <f aca="false">ROUND($D59*65,-1)</f>
        <v>330</v>
      </c>
      <c r="I59" s="363" t="n">
        <f aca="false">ROUND($D59*70,-1)</f>
        <v>350</v>
      </c>
      <c r="J59" s="363" t="n">
        <f aca="false">ROUND($D59*75,-1)</f>
        <v>380</v>
      </c>
      <c r="K59" s="363" t="n">
        <f aca="false">ROUND($D59*80*0.97,-1)</f>
        <v>390</v>
      </c>
      <c r="L59" s="363" t="n">
        <f aca="false">ROUND($D59*85*0.94,-1)</f>
        <v>400</v>
      </c>
      <c r="M59" s="363" t="n">
        <f aca="false">ROUND($D59*90*0.91,-1)</f>
        <v>410</v>
      </c>
      <c r="N59" s="363" t="n">
        <f aca="false">ROUND($D59*95*0.88,-1)</f>
        <v>420</v>
      </c>
      <c r="O59" s="363" t="n">
        <f aca="false">ROUND($D59*100*0.85,-1)</f>
        <v>430</v>
      </c>
      <c r="P59" s="363" t="n">
        <f aca="false">ROUND($D59*105*0.82,-1)</f>
        <v>430</v>
      </c>
      <c r="Q59" s="363" t="n">
        <f aca="false">ROUND($D59*110*0.79,-1)</f>
        <v>430</v>
      </c>
      <c r="R59" s="363" t="n">
        <f aca="false">ROUND($D59*115*0.76,-1)</f>
        <v>440</v>
      </c>
      <c r="S59" s="363" t="n">
        <f aca="false">ROUND($D59*120*0.73,-1)</f>
        <v>440</v>
      </c>
    </row>
    <row r="60" customFormat="false" ht="17.25" hidden="false" customHeight="true" outlineLevel="0" collapsed="false">
      <c r="A60" s="352" t="s">
        <v>264</v>
      </c>
      <c r="B60" s="246"/>
      <c r="C60" s="246" t="s">
        <v>308</v>
      </c>
      <c r="D60" s="362" t="n">
        <v>3</v>
      </c>
      <c r="E60" s="363" t="n">
        <f aca="false">ROUND($D60*50,-1)</f>
        <v>150</v>
      </c>
      <c r="F60" s="363" t="n">
        <f aca="false">ROUND($D60*55,-1)</f>
        <v>170</v>
      </c>
      <c r="G60" s="363" t="n">
        <f aca="false">ROUND($D60*60,-1)</f>
        <v>180</v>
      </c>
      <c r="H60" s="363" t="n">
        <f aca="false">ROUND($D60*65,-1)</f>
        <v>200</v>
      </c>
      <c r="I60" s="363" t="n">
        <f aca="false">ROUND($D60*70,-1)</f>
        <v>210</v>
      </c>
      <c r="J60" s="363" t="n">
        <f aca="false">ROUND($D60*75,-1)</f>
        <v>230</v>
      </c>
      <c r="K60" s="363" t="n">
        <f aca="false">ROUND($D60*80*0.97,-1)</f>
        <v>230</v>
      </c>
      <c r="L60" s="363" t="n">
        <f aca="false">ROUND($D60*85*0.94,-1)</f>
        <v>240</v>
      </c>
      <c r="M60" s="363" t="n">
        <f aca="false">ROUND($D60*90*0.91,-1)</f>
        <v>250</v>
      </c>
      <c r="N60" s="363" t="n">
        <f aca="false">ROUND($D60*95*0.88,-1)</f>
        <v>250</v>
      </c>
      <c r="O60" s="363" t="n">
        <f aca="false">ROUND($D60*100*0.85,-1)</f>
        <v>260</v>
      </c>
      <c r="P60" s="363" t="n">
        <f aca="false">ROUND($D60*105*0.82,-1)</f>
        <v>260</v>
      </c>
      <c r="Q60" s="363" t="n">
        <f aca="false">ROUND($D60*110*0.79,-1)</f>
        <v>260</v>
      </c>
      <c r="R60" s="363" t="n">
        <f aca="false">ROUND($D60*115*0.76,-1)</f>
        <v>260</v>
      </c>
      <c r="S60" s="363" t="n">
        <f aca="false">ROUND($D60*120*0.73,-1)</f>
        <v>260</v>
      </c>
      <c r="T60" s="352" t="s">
        <v>264</v>
      </c>
    </row>
    <row r="61" customFormat="false" ht="17.25" hidden="false" customHeight="true" outlineLevel="0" collapsed="false">
      <c r="A61" s="358" t="s">
        <v>267</v>
      </c>
      <c r="B61" s="246"/>
      <c r="C61" s="246" t="s">
        <v>309</v>
      </c>
      <c r="D61" s="362" t="n">
        <v>5</v>
      </c>
      <c r="E61" s="363" t="n">
        <f aca="false">ROUND($D61*50,-1)</f>
        <v>250</v>
      </c>
      <c r="F61" s="363" t="n">
        <f aca="false">ROUND($D61*55,-1)</f>
        <v>280</v>
      </c>
      <c r="G61" s="363" t="n">
        <f aca="false">ROUND($D61*60,-1)</f>
        <v>300</v>
      </c>
      <c r="H61" s="363" t="n">
        <f aca="false">ROUND($D61*65,-1)</f>
        <v>330</v>
      </c>
      <c r="I61" s="363" t="n">
        <f aca="false">ROUND($D61*70,-1)</f>
        <v>350</v>
      </c>
      <c r="J61" s="363" t="n">
        <f aca="false">ROUND($D61*75,-1)</f>
        <v>380</v>
      </c>
      <c r="K61" s="363" t="n">
        <f aca="false">ROUND($D61*80*0.97,-1)</f>
        <v>390</v>
      </c>
      <c r="L61" s="363" t="n">
        <f aca="false">ROUND($D61*85*0.94,-1)</f>
        <v>400</v>
      </c>
      <c r="M61" s="363" t="n">
        <f aca="false">ROUND($D61*90*0.91,-1)</f>
        <v>410</v>
      </c>
      <c r="N61" s="363" t="n">
        <f aca="false">ROUND($D61*95*0.88,-1)</f>
        <v>420</v>
      </c>
      <c r="O61" s="363" t="n">
        <f aca="false">ROUND($D61*100*0.85,-1)</f>
        <v>430</v>
      </c>
      <c r="P61" s="363" t="n">
        <f aca="false">ROUND($D61*105*0.82,-1)</f>
        <v>430</v>
      </c>
      <c r="Q61" s="363" t="n">
        <f aca="false">ROUND($D61*110*0.79,-1)</f>
        <v>430</v>
      </c>
      <c r="R61" s="363" t="n">
        <f aca="false">ROUND($D61*115*0.76,-1)</f>
        <v>440</v>
      </c>
      <c r="S61" s="363" t="n">
        <f aca="false">ROUND($D61*120*0.73,-1)</f>
        <v>440</v>
      </c>
      <c r="T61" s="358" t="s">
        <v>267</v>
      </c>
    </row>
    <row r="62" customFormat="false" ht="17.25" hidden="false" customHeight="true" outlineLevel="0" collapsed="false">
      <c r="B62" s="366" t="s">
        <v>310</v>
      </c>
      <c r="C62" s="366"/>
      <c r="D62" s="366"/>
      <c r="E62" s="366"/>
      <c r="F62" s="366"/>
      <c r="G62" s="366"/>
      <c r="H62" s="366"/>
      <c r="I62" s="366"/>
      <c r="J62" s="366"/>
      <c r="K62" s="366"/>
      <c r="L62" s="366"/>
      <c r="M62" s="366"/>
      <c r="N62" s="366"/>
      <c r="O62" s="366"/>
      <c r="P62" s="366"/>
      <c r="Q62" s="366"/>
      <c r="R62" s="366"/>
      <c r="S62" s="366"/>
    </row>
    <row r="63" customFormat="false" ht="17.25" hidden="false" customHeight="true" outlineLevel="0" collapsed="false">
      <c r="B63" s="366"/>
      <c r="C63" s="366"/>
      <c r="D63" s="366"/>
      <c r="E63" s="366"/>
      <c r="F63" s="366"/>
      <c r="G63" s="366"/>
      <c r="H63" s="366"/>
      <c r="I63" s="366"/>
      <c r="J63" s="366"/>
      <c r="K63" s="366"/>
      <c r="L63" s="366"/>
      <c r="M63" s="366"/>
      <c r="N63" s="366"/>
      <c r="O63" s="366"/>
      <c r="P63" s="366"/>
      <c r="Q63" s="366"/>
      <c r="R63" s="366"/>
      <c r="S63" s="366"/>
    </row>
    <row r="64" customFormat="false" ht="17.25" hidden="false" customHeight="true" outlineLevel="0" collapsed="false">
      <c r="B64" s="366"/>
      <c r="C64" s="366"/>
      <c r="D64" s="366"/>
      <c r="E64" s="366"/>
      <c r="F64" s="366"/>
      <c r="G64" s="366"/>
      <c r="H64" s="366"/>
      <c r="I64" s="366"/>
      <c r="J64" s="366"/>
      <c r="K64" s="366"/>
      <c r="L64" s="366"/>
      <c r="M64" s="366"/>
      <c r="N64" s="366"/>
      <c r="O64" s="366"/>
      <c r="P64" s="366"/>
      <c r="Q64" s="366"/>
      <c r="R64" s="366"/>
      <c r="S64" s="366"/>
    </row>
    <row r="65" customFormat="false" ht="17.25" hidden="false" customHeight="true" outlineLevel="0" collapsed="false">
      <c r="B65" s="366"/>
      <c r="C65" s="366"/>
      <c r="D65" s="366"/>
      <c r="E65" s="366"/>
      <c r="F65" s="366"/>
      <c r="G65" s="366"/>
      <c r="H65" s="366"/>
      <c r="I65" s="366"/>
      <c r="J65" s="366"/>
      <c r="K65" s="366"/>
      <c r="L65" s="366"/>
      <c r="M65" s="366"/>
      <c r="N65" s="366"/>
      <c r="O65" s="366"/>
      <c r="P65" s="366"/>
      <c r="Q65" s="366"/>
      <c r="R65" s="366"/>
      <c r="S65" s="366"/>
    </row>
  </sheetData>
  <mergeCells count="40">
    <mergeCell ref="B2:S3"/>
    <mergeCell ref="B4:D4"/>
    <mergeCell ref="E4:S4"/>
    <mergeCell ref="B5:D5"/>
    <mergeCell ref="E5:S5"/>
    <mergeCell ref="B6:D7"/>
    <mergeCell ref="E6:G6"/>
    <mergeCell ref="H6:S6"/>
    <mergeCell ref="E7:G7"/>
    <mergeCell ref="H7:S7"/>
    <mergeCell ref="B8:C9"/>
    <mergeCell ref="D8:D9"/>
    <mergeCell ref="E8:E9"/>
    <mergeCell ref="F8:F9"/>
    <mergeCell ref="G8:G9"/>
    <mergeCell ref="H8:H9"/>
    <mergeCell ref="I8:I9"/>
    <mergeCell ref="J8:J9"/>
    <mergeCell ref="K8:K9"/>
    <mergeCell ref="L8:L9"/>
    <mergeCell ref="M8:M9"/>
    <mergeCell ref="N8:N9"/>
    <mergeCell ref="O8:O9"/>
    <mergeCell ref="P8:P9"/>
    <mergeCell ref="Q8:Q9"/>
    <mergeCell ref="R8:R9"/>
    <mergeCell ref="S8:S9"/>
    <mergeCell ref="B10:B11"/>
    <mergeCell ref="B12:B21"/>
    <mergeCell ref="B22:B29"/>
    <mergeCell ref="B30:B34"/>
    <mergeCell ref="B35:B37"/>
    <mergeCell ref="B38:B40"/>
    <mergeCell ref="B41:B46"/>
    <mergeCell ref="B47:B49"/>
    <mergeCell ref="B50:B51"/>
    <mergeCell ref="B52:B53"/>
    <mergeCell ref="B54:B56"/>
    <mergeCell ref="B57:B61"/>
    <mergeCell ref="B62:S65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C62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B2" activeCellId="0" sqref="B2"/>
    </sheetView>
  </sheetViews>
  <sheetFormatPr defaultColWidth="9.14453125" defaultRowHeight="12" zeroHeight="false" outlineLevelRow="0" outlineLevelCol="0"/>
  <cols>
    <col collapsed="false" customWidth="true" hidden="false" outlineLevel="0" max="1" min="1" style="352" width="2.07"/>
    <col collapsed="false" customWidth="true" hidden="false" outlineLevel="0" max="2" min="2" style="118" width="89.57"/>
    <col collapsed="false" customWidth="true" hidden="false" outlineLevel="0" max="3" min="3" style="352" width="2.07"/>
    <col collapsed="false" customWidth="false" hidden="false" outlineLevel="0" max="1024" min="4" style="118" width="9.14"/>
  </cols>
  <sheetData>
    <row r="2" customFormat="false" ht="12" hidden="false" customHeight="true" outlineLevel="0" collapsed="false">
      <c r="B2" s="367" t="s">
        <v>311</v>
      </c>
    </row>
    <row r="3" customFormat="false" ht="12" hidden="false" customHeight="false" outlineLevel="0" collapsed="false">
      <c r="B3" s="367"/>
    </row>
    <row r="4" customFormat="false" ht="345" hidden="false" customHeight="true" outlineLevel="0" collapsed="false">
      <c r="B4" s="368" t="s">
        <v>312</v>
      </c>
    </row>
    <row r="5" customFormat="false" ht="13.5" hidden="false" customHeight="false" outlineLevel="0" collapsed="false">
      <c r="A5" s="352" t="s">
        <v>264</v>
      </c>
      <c r="B5" s="369"/>
      <c r="C5" s="352" t="s">
        <v>264</v>
      </c>
    </row>
    <row r="6" customFormat="false" ht="42" hidden="false" customHeight="false" outlineLevel="0" collapsed="false">
      <c r="B6" s="370" t="s">
        <v>313</v>
      </c>
    </row>
    <row r="7" customFormat="false" ht="408.75" hidden="false" customHeight="true" outlineLevel="0" collapsed="false">
      <c r="B7" s="371" t="s">
        <v>314</v>
      </c>
    </row>
    <row r="8" customFormat="false" ht="198.75" hidden="false" customHeight="true" outlineLevel="0" collapsed="false">
      <c r="B8" s="371"/>
    </row>
    <row r="9" customFormat="false" ht="12" hidden="false" customHeight="false" outlineLevel="0" collapsed="false">
      <c r="A9" s="352" t="s">
        <v>267</v>
      </c>
      <c r="B9" s="136"/>
      <c r="C9" s="352" t="s">
        <v>267</v>
      </c>
    </row>
    <row r="10" customFormat="false" ht="42" hidden="false" customHeight="false" outlineLevel="0" collapsed="false">
      <c r="B10" s="370" t="s">
        <v>315</v>
      </c>
    </row>
    <row r="11" customFormat="false" ht="57" hidden="false" customHeight="true" outlineLevel="0" collapsed="false">
      <c r="B11" s="372" t="s">
        <v>316</v>
      </c>
    </row>
    <row r="12" customFormat="false" ht="12" hidden="false" customHeight="false" outlineLevel="0" collapsed="false">
      <c r="A12" s="352" t="s">
        <v>206</v>
      </c>
      <c r="B12" s="373"/>
      <c r="C12" s="352" t="s">
        <v>206</v>
      </c>
    </row>
    <row r="13" customFormat="false" ht="42" hidden="false" customHeight="false" outlineLevel="0" collapsed="false">
      <c r="B13" s="370" t="s">
        <v>317</v>
      </c>
    </row>
    <row r="14" customFormat="false" ht="136.5" hidden="false" customHeight="false" outlineLevel="0" collapsed="false">
      <c r="B14" s="374" t="s">
        <v>318</v>
      </c>
    </row>
    <row r="15" customFormat="false" ht="12" hidden="false" customHeight="false" outlineLevel="0" collapsed="false">
      <c r="A15" s="352" t="s">
        <v>206</v>
      </c>
      <c r="B15" s="136"/>
      <c r="C15" s="352" t="s">
        <v>206</v>
      </c>
    </row>
    <row r="16" customFormat="false" ht="42" hidden="false" customHeight="false" outlineLevel="0" collapsed="false">
      <c r="B16" s="370" t="s">
        <v>319</v>
      </c>
    </row>
    <row r="17" customFormat="false" ht="148.5" hidden="false" customHeight="false" outlineLevel="0" collapsed="false">
      <c r="B17" s="374" t="s">
        <v>320</v>
      </c>
    </row>
    <row r="18" customFormat="false" ht="12" hidden="false" customHeight="false" outlineLevel="0" collapsed="false">
      <c r="A18" s="352" t="s">
        <v>206</v>
      </c>
      <c r="B18" s="136"/>
      <c r="C18" s="352" t="s">
        <v>206</v>
      </c>
    </row>
    <row r="19" customFormat="false" ht="42" hidden="false" customHeight="false" outlineLevel="0" collapsed="false">
      <c r="B19" s="370" t="s">
        <v>321</v>
      </c>
    </row>
    <row r="20" customFormat="false" ht="99" hidden="false" customHeight="false" outlineLevel="0" collapsed="false">
      <c r="B20" s="374" t="s">
        <v>322</v>
      </c>
    </row>
    <row r="21" customFormat="false" ht="12" hidden="false" customHeight="false" outlineLevel="0" collapsed="false">
      <c r="B21" s="136"/>
    </row>
    <row r="22" customFormat="false" ht="42" hidden="false" customHeight="false" outlineLevel="0" collapsed="false">
      <c r="B22" s="370" t="s">
        <v>323</v>
      </c>
    </row>
    <row r="23" customFormat="false" ht="409.5" hidden="false" customHeight="false" outlineLevel="0" collapsed="false">
      <c r="B23" s="374" t="s">
        <v>324</v>
      </c>
    </row>
    <row r="24" customFormat="false" ht="12" hidden="false" customHeight="false" outlineLevel="0" collapsed="false">
      <c r="B24" s="136"/>
    </row>
    <row r="25" customFormat="false" ht="42" hidden="false" customHeight="false" outlineLevel="0" collapsed="false">
      <c r="B25" s="370" t="s">
        <v>325</v>
      </c>
    </row>
    <row r="26" customFormat="false" ht="123.75" hidden="false" customHeight="false" outlineLevel="0" collapsed="false">
      <c r="B26" s="374" t="s">
        <v>326</v>
      </c>
    </row>
    <row r="27" customFormat="false" ht="12" hidden="false" customHeight="false" outlineLevel="0" collapsed="false">
      <c r="B27" s="136"/>
    </row>
    <row r="28" customFormat="false" ht="42" hidden="false" customHeight="false" outlineLevel="0" collapsed="false">
      <c r="B28" s="370" t="s">
        <v>327</v>
      </c>
    </row>
    <row r="29" customFormat="false" ht="123.75" hidden="false" customHeight="false" outlineLevel="0" collapsed="false">
      <c r="B29" s="374" t="s">
        <v>328</v>
      </c>
    </row>
    <row r="30" customFormat="false" ht="12" hidden="false" customHeight="false" outlineLevel="0" collapsed="false">
      <c r="B30" s="136"/>
    </row>
    <row r="31" customFormat="false" ht="42" hidden="false" customHeight="false" outlineLevel="0" collapsed="false">
      <c r="B31" s="370" t="s">
        <v>329</v>
      </c>
    </row>
    <row r="32" customFormat="false" ht="99" hidden="false" customHeight="false" outlineLevel="0" collapsed="false">
      <c r="B32" s="374" t="s">
        <v>330</v>
      </c>
    </row>
    <row r="33" customFormat="false" ht="12" hidden="false" customHeight="false" outlineLevel="0" collapsed="false">
      <c r="B33" s="136"/>
    </row>
    <row r="34" customFormat="false" ht="42" hidden="false" customHeight="false" outlineLevel="0" collapsed="false">
      <c r="B34" s="370" t="s">
        <v>331</v>
      </c>
    </row>
    <row r="35" customFormat="false" ht="99" hidden="false" customHeight="false" outlineLevel="0" collapsed="false">
      <c r="B35" s="374" t="s">
        <v>332</v>
      </c>
    </row>
    <row r="36" customFormat="false" ht="12" hidden="false" customHeight="false" outlineLevel="0" collapsed="false">
      <c r="B36" s="136"/>
    </row>
    <row r="37" customFormat="false" ht="42" hidden="false" customHeight="false" outlineLevel="0" collapsed="false">
      <c r="B37" s="370" t="s">
        <v>333</v>
      </c>
    </row>
    <row r="38" customFormat="false" ht="161.25" hidden="false" customHeight="false" outlineLevel="0" collapsed="false">
      <c r="B38" s="374" t="s">
        <v>334</v>
      </c>
    </row>
    <row r="39" customFormat="false" ht="12" hidden="false" customHeight="false" outlineLevel="0" collapsed="false">
      <c r="B39" s="136"/>
    </row>
    <row r="40" customFormat="false" ht="42" hidden="false" customHeight="false" outlineLevel="0" collapsed="false">
      <c r="B40" s="370" t="s">
        <v>335</v>
      </c>
    </row>
    <row r="41" customFormat="false" ht="61.5" hidden="false" customHeight="false" outlineLevel="0" collapsed="false">
      <c r="B41" s="374" t="s">
        <v>336</v>
      </c>
    </row>
    <row r="42" customFormat="false" ht="12" hidden="false" customHeight="false" outlineLevel="0" collapsed="false">
      <c r="B42" s="136"/>
    </row>
    <row r="43" customFormat="false" ht="42" hidden="false" customHeight="false" outlineLevel="0" collapsed="false">
      <c r="B43" s="370" t="s">
        <v>337</v>
      </c>
    </row>
    <row r="44" customFormat="false" ht="123.75" hidden="false" customHeight="false" outlineLevel="0" collapsed="false">
      <c r="B44" s="374" t="s">
        <v>338</v>
      </c>
    </row>
    <row r="46" customFormat="false" ht="42" hidden="false" customHeight="false" outlineLevel="0" collapsed="false">
      <c r="B46" s="370" t="s">
        <v>339</v>
      </c>
    </row>
    <row r="47" customFormat="false" ht="186" hidden="false" customHeight="false" outlineLevel="0" collapsed="false">
      <c r="B47" s="374" t="s">
        <v>340</v>
      </c>
    </row>
    <row r="49" customFormat="false" ht="42" hidden="false" customHeight="false" outlineLevel="0" collapsed="false">
      <c r="B49" s="370" t="s">
        <v>341</v>
      </c>
    </row>
    <row r="50" customFormat="false" ht="261" hidden="false" customHeight="false" outlineLevel="0" collapsed="false">
      <c r="B50" s="374" t="s">
        <v>342</v>
      </c>
    </row>
    <row r="52" customFormat="false" ht="42" hidden="false" customHeight="false" outlineLevel="0" collapsed="false">
      <c r="B52" s="370" t="s">
        <v>343</v>
      </c>
    </row>
    <row r="53" customFormat="false" ht="111.75" hidden="false" customHeight="false" outlineLevel="0" collapsed="false">
      <c r="B53" s="374" t="s">
        <v>344</v>
      </c>
    </row>
    <row r="55" customFormat="false" ht="42" hidden="false" customHeight="false" outlineLevel="0" collapsed="false">
      <c r="B55" s="370" t="s">
        <v>345</v>
      </c>
    </row>
    <row r="56" customFormat="false" ht="111.75" hidden="false" customHeight="false" outlineLevel="0" collapsed="false">
      <c r="B56" s="374" t="s">
        <v>346</v>
      </c>
    </row>
    <row r="58" customFormat="false" ht="42" hidden="false" customHeight="false" outlineLevel="0" collapsed="false">
      <c r="B58" s="370" t="s">
        <v>347</v>
      </c>
    </row>
    <row r="59" customFormat="false" ht="161.25" hidden="false" customHeight="false" outlineLevel="0" collapsed="false">
      <c r="B59" s="374" t="s">
        <v>348</v>
      </c>
    </row>
    <row r="61" customFormat="false" ht="42" hidden="false" customHeight="false" outlineLevel="0" collapsed="false">
      <c r="B61" s="370" t="s">
        <v>349</v>
      </c>
    </row>
    <row r="62" customFormat="false" ht="174" hidden="false" customHeight="false" outlineLevel="0" collapsed="false">
      <c r="B62" s="374" t="s">
        <v>350</v>
      </c>
    </row>
  </sheetData>
  <mergeCells count="2">
    <mergeCell ref="B2:B3"/>
    <mergeCell ref="B7:B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2:N36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B2" activeCellId="0" sqref="B2"/>
    </sheetView>
  </sheetViews>
  <sheetFormatPr defaultColWidth="9.14453125" defaultRowHeight="24" zeroHeight="false" outlineLevelRow="0" outlineLevelCol="0"/>
  <cols>
    <col collapsed="false" customWidth="true" hidden="false" outlineLevel="0" max="1" min="1" style="117" width="2.86"/>
    <col collapsed="false" customWidth="true" hidden="false" outlineLevel="0" max="4" min="2" style="118" width="15.57"/>
    <col collapsed="false" customWidth="true" hidden="false" outlineLevel="0" max="5" min="5" style="118" width="6.14"/>
    <col collapsed="false" customWidth="true" hidden="false" outlineLevel="0" max="6" min="6" style="118" width="25.57"/>
    <col collapsed="false" customWidth="true" hidden="false" outlineLevel="0" max="7" min="7" style="118" width="39.57"/>
    <col collapsed="false" customWidth="true" hidden="false" outlineLevel="0" max="8" min="8" style="118" width="2.86"/>
    <col collapsed="false" customWidth="false" hidden="false" outlineLevel="0" max="1024" min="9" style="118" width="9.14"/>
  </cols>
  <sheetData>
    <row r="2" customFormat="false" ht="24" hidden="false" customHeight="true" outlineLevel="0" collapsed="false">
      <c r="B2" s="119" t="s">
        <v>99</v>
      </c>
      <c r="C2" s="119"/>
      <c r="D2" s="119"/>
      <c r="E2" s="119"/>
      <c r="F2" s="119"/>
      <c r="G2" s="119"/>
    </row>
    <row r="3" customFormat="false" ht="24" hidden="false" customHeight="true" outlineLevel="0" collapsed="false">
      <c r="B3" s="119"/>
      <c r="C3" s="119"/>
      <c r="D3" s="119"/>
      <c r="E3" s="119"/>
      <c r="F3" s="119"/>
      <c r="G3" s="119"/>
    </row>
    <row r="4" s="118" customFormat="true" ht="24" hidden="false" customHeight="true" outlineLevel="0" collapsed="false">
      <c r="B4" s="120" t="s">
        <v>100</v>
      </c>
      <c r="C4" s="120"/>
      <c r="D4" s="120"/>
      <c r="E4" s="120" t="s">
        <v>101</v>
      </c>
      <c r="F4" s="121" t="s">
        <v>102</v>
      </c>
      <c r="G4" s="122" t="s">
        <v>103</v>
      </c>
    </row>
    <row r="5" s="118" customFormat="true" ht="24" hidden="false" customHeight="true" outlineLevel="0" collapsed="false">
      <c r="B5" s="123" t="s">
        <v>104</v>
      </c>
      <c r="C5" s="124" t="s">
        <v>105</v>
      </c>
      <c r="D5" s="125" t="s">
        <v>106</v>
      </c>
      <c r="E5" s="126" t="n">
        <v>1</v>
      </c>
      <c r="F5" s="127" t="s">
        <v>107</v>
      </c>
      <c r="G5" s="122"/>
    </row>
    <row r="6" s="118" customFormat="true" ht="24" hidden="false" customHeight="true" outlineLevel="0" collapsed="false">
      <c r="B6" s="123"/>
      <c r="C6" s="124"/>
      <c r="D6" s="125"/>
      <c r="E6" s="126" t="n">
        <v>2</v>
      </c>
      <c r="F6" s="127" t="s">
        <v>108</v>
      </c>
      <c r="G6" s="122"/>
    </row>
    <row r="7" s="118" customFormat="true" ht="24" hidden="false" customHeight="true" outlineLevel="0" collapsed="false">
      <c r="B7" s="123"/>
      <c r="C7" s="124"/>
      <c r="D7" s="125"/>
      <c r="E7" s="126" t="n">
        <v>3</v>
      </c>
      <c r="F7" s="127" t="s">
        <v>109</v>
      </c>
      <c r="G7" s="122"/>
    </row>
    <row r="8" s="118" customFormat="true" ht="24" hidden="false" customHeight="true" outlineLevel="0" collapsed="false">
      <c r="B8" s="123"/>
      <c r="C8" s="124"/>
      <c r="D8" s="125"/>
      <c r="E8" s="126" t="n">
        <v>4</v>
      </c>
      <c r="F8" s="127" t="s">
        <v>110</v>
      </c>
      <c r="G8" s="128"/>
    </row>
    <row r="9" s="118" customFormat="true" ht="24" hidden="false" customHeight="true" outlineLevel="0" collapsed="false">
      <c r="B9" s="123"/>
      <c r="C9" s="124"/>
      <c r="D9" s="125"/>
      <c r="E9" s="126" t="n">
        <v>5</v>
      </c>
      <c r="F9" s="127" t="s">
        <v>111</v>
      </c>
      <c r="G9" s="129"/>
    </row>
    <row r="10" s="118" customFormat="true" ht="24" hidden="false" customHeight="true" outlineLevel="0" collapsed="false">
      <c r="B10" s="123"/>
      <c r="C10" s="124"/>
      <c r="D10" s="125"/>
      <c r="E10" s="126" t="n">
        <v>6</v>
      </c>
      <c r="F10" s="127" t="s">
        <v>112</v>
      </c>
      <c r="G10" s="129"/>
    </row>
    <row r="11" s="118" customFormat="true" ht="24" hidden="false" customHeight="true" outlineLevel="0" collapsed="false">
      <c r="B11" s="123"/>
      <c r="C11" s="124"/>
      <c r="D11" s="125"/>
      <c r="E11" s="126" t="n">
        <v>7</v>
      </c>
      <c r="F11" s="127" t="s">
        <v>113</v>
      </c>
      <c r="G11" s="129"/>
      <c r="J11" s="130" t="s">
        <v>114</v>
      </c>
      <c r="K11" s="130"/>
      <c r="L11" s="130"/>
      <c r="M11" s="130"/>
      <c r="N11" s="130"/>
    </row>
    <row r="12" s="118" customFormat="true" ht="24" hidden="false" customHeight="true" outlineLevel="0" collapsed="false">
      <c r="B12" s="123"/>
      <c r="C12" s="124"/>
      <c r="D12" s="125"/>
      <c r="E12" s="126" t="n">
        <v>8</v>
      </c>
      <c r="F12" s="127" t="s">
        <v>115</v>
      </c>
      <c r="G12" s="129"/>
      <c r="J12" s="130"/>
      <c r="K12" s="130"/>
      <c r="L12" s="130"/>
      <c r="M12" s="130"/>
      <c r="N12" s="130"/>
    </row>
    <row r="13" s="118" customFormat="true" ht="24" hidden="false" customHeight="true" outlineLevel="0" collapsed="false">
      <c r="B13" s="123"/>
      <c r="C13" s="124"/>
      <c r="D13" s="125" t="s">
        <v>116</v>
      </c>
      <c r="E13" s="126" t="n">
        <v>9</v>
      </c>
      <c r="F13" s="127" t="s">
        <v>107</v>
      </c>
      <c r="G13" s="129"/>
    </row>
    <row r="14" s="118" customFormat="true" ht="24" hidden="false" customHeight="true" outlineLevel="0" collapsed="false">
      <c r="B14" s="123"/>
      <c r="C14" s="124"/>
      <c r="D14" s="125"/>
      <c r="E14" s="126" t="n">
        <v>10</v>
      </c>
      <c r="F14" s="127" t="s">
        <v>108</v>
      </c>
      <c r="G14" s="129"/>
      <c r="J14" s="131"/>
      <c r="K14" s="131"/>
      <c r="L14" s="131"/>
      <c r="M14" s="131"/>
      <c r="N14" s="131"/>
    </row>
    <row r="15" s="118" customFormat="true" ht="24" hidden="false" customHeight="true" outlineLevel="0" collapsed="false">
      <c r="B15" s="123"/>
      <c r="C15" s="124"/>
      <c r="D15" s="125"/>
      <c r="E15" s="126" t="n">
        <v>11</v>
      </c>
      <c r="F15" s="127" t="s">
        <v>109</v>
      </c>
      <c r="G15" s="128"/>
      <c r="J15" s="131"/>
      <c r="K15" s="131"/>
      <c r="L15" s="131"/>
      <c r="M15" s="131"/>
      <c r="N15" s="131"/>
    </row>
    <row r="16" s="118" customFormat="true" ht="24" hidden="false" customHeight="true" outlineLevel="0" collapsed="false">
      <c r="B16" s="123"/>
      <c r="C16" s="124"/>
      <c r="D16" s="125"/>
      <c r="E16" s="126" t="n">
        <v>12</v>
      </c>
      <c r="F16" s="127" t="s">
        <v>110</v>
      </c>
      <c r="G16" s="128"/>
      <c r="J16" s="131"/>
      <c r="K16" s="131"/>
      <c r="L16" s="131"/>
      <c r="M16" s="131"/>
      <c r="N16" s="131"/>
    </row>
    <row r="17" s="118" customFormat="true" ht="24" hidden="false" customHeight="true" outlineLevel="0" collapsed="false">
      <c r="B17" s="123"/>
      <c r="C17" s="124"/>
      <c r="D17" s="125"/>
      <c r="E17" s="126" t="n">
        <v>13</v>
      </c>
      <c r="F17" s="127" t="s">
        <v>111</v>
      </c>
      <c r="G17" s="132" t="s">
        <v>117</v>
      </c>
    </row>
    <row r="18" s="118" customFormat="true" ht="24" hidden="false" customHeight="true" outlineLevel="0" collapsed="false">
      <c r="B18" s="123"/>
      <c r="C18" s="124"/>
      <c r="D18" s="125"/>
      <c r="E18" s="126" t="n">
        <v>14</v>
      </c>
      <c r="F18" s="127" t="s">
        <v>112</v>
      </c>
      <c r="G18" s="132"/>
    </row>
    <row r="19" s="118" customFormat="true" ht="24" hidden="false" customHeight="true" outlineLevel="0" collapsed="false">
      <c r="B19" s="123"/>
      <c r="C19" s="124"/>
      <c r="D19" s="125"/>
      <c r="E19" s="126" t="n">
        <v>15</v>
      </c>
      <c r="F19" s="127" t="s">
        <v>113</v>
      </c>
      <c r="G19" s="132"/>
    </row>
    <row r="20" s="118" customFormat="true" ht="24" hidden="false" customHeight="true" outlineLevel="0" collapsed="false">
      <c r="B20" s="123"/>
      <c r="C20" s="124"/>
      <c r="D20" s="125" t="s">
        <v>118</v>
      </c>
      <c r="E20" s="125" t="n">
        <v>16</v>
      </c>
      <c r="F20" s="127" t="s">
        <v>119</v>
      </c>
      <c r="G20" s="132"/>
    </row>
    <row r="21" s="118" customFormat="true" ht="24" hidden="false" customHeight="true" outlineLevel="0" collapsed="false">
      <c r="B21" s="123"/>
      <c r="C21" s="124"/>
      <c r="D21" s="125" t="s">
        <v>120</v>
      </c>
      <c r="E21" s="125" t="n">
        <v>17</v>
      </c>
      <c r="F21" s="127" t="s">
        <v>121</v>
      </c>
      <c r="G21" s="132"/>
    </row>
    <row r="22" s="118" customFormat="true" ht="24" hidden="false" customHeight="true" outlineLevel="0" collapsed="false">
      <c r="B22" s="123"/>
      <c r="C22" s="124"/>
      <c r="D22" s="125"/>
      <c r="E22" s="125" t="n">
        <v>18</v>
      </c>
      <c r="F22" s="127" t="s">
        <v>122</v>
      </c>
      <c r="G22" s="132"/>
    </row>
    <row r="23" s="118" customFormat="true" ht="24" hidden="false" customHeight="true" outlineLevel="0" collapsed="false">
      <c r="B23" s="123" t="s">
        <v>123</v>
      </c>
      <c r="C23" s="133" t="s">
        <v>124</v>
      </c>
      <c r="D23" s="125" t="s">
        <v>125</v>
      </c>
      <c r="E23" s="125" t="n">
        <v>19</v>
      </c>
      <c r="F23" s="127" t="s">
        <v>126</v>
      </c>
      <c r="G23" s="128"/>
    </row>
    <row r="24" s="118" customFormat="true" ht="24" hidden="false" customHeight="true" outlineLevel="0" collapsed="false">
      <c r="B24" s="123"/>
      <c r="C24" s="123"/>
      <c r="D24" s="125"/>
      <c r="E24" s="125" t="n">
        <v>20</v>
      </c>
      <c r="F24" s="127" t="s">
        <v>127</v>
      </c>
      <c r="G24" s="128"/>
    </row>
    <row r="25" s="118" customFormat="true" ht="24" hidden="false" customHeight="true" outlineLevel="0" collapsed="false">
      <c r="B25" s="123"/>
      <c r="C25" s="123"/>
      <c r="D25" s="125"/>
      <c r="E25" s="125" t="n">
        <v>21</v>
      </c>
      <c r="F25" s="127" t="s">
        <v>128</v>
      </c>
      <c r="G25" s="128"/>
    </row>
    <row r="26" s="118" customFormat="true" ht="24" hidden="false" customHeight="true" outlineLevel="0" collapsed="false">
      <c r="B26" s="123"/>
      <c r="C26" s="123"/>
      <c r="D26" s="125"/>
      <c r="E26" s="125" t="n">
        <v>22</v>
      </c>
      <c r="F26" s="127" t="s">
        <v>129</v>
      </c>
      <c r="G26" s="128"/>
    </row>
    <row r="27" s="118" customFormat="true" ht="24" hidden="false" customHeight="true" outlineLevel="0" collapsed="false">
      <c r="B27" s="123" t="s">
        <v>130</v>
      </c>
      <c r="C27" s="134" t="s">
        <v>131</v>
      </c>
      <c r="D27" s="125" t="s">
        <v>132</v>
      </c>
      <c r="E27" s="125" t="n">
        <v>23</v>
      </c>
      <c r="F27" s="127" t="s">
        <v>133</v>
      </c>
      <c r="G27" s="128"/>
    </row>
    <row r="28" s="118" customFormat="true" ht="24" hidden="false" customHeight="true" outlineLevel="0" collapsed="false">
      <c r="B28" s="123"/>
      <c r="C28" s="134"/>
      <c r="D28" s="125"/>
      <c r="E28" s="125" t="n">
        <v>24</v>
      </c>
      <c r="F28" s="127" t="s">
        <v>134</v>
      </c>
      <c r="G28" s="128"/>
    </row>
    <row r="29" s="118" customFormat="true" ht="24" hidden="false" customHeight="true" outlineLevel="0" collapsed="false">
      <c r="B29" s="120" t="s">
        <v>135</v>
      </c>
      <c r="C29" s="133" t="s">
        <v>136</v>
      </c>
      <c r="D29" s="125" t="s">
        <v>137</v>
      </c>
      <c r="E29" s="125" t="n">
        <v>25</v>
      </c>
      <c r="F29" s="127" t="s">
        <v>138</v>
      </c>
      <c r="G29" s="128"/>
    </row>
    <row r="30" s="118" customFormat="true" ht="24" hidden="false" customHeight="true" outlineLevel="0" collapsed="false">
      <c r="B30" s="120"/>
      <c r="C30" s="133"/>
      <c r="D30" s="125"/>
      <c r="E30" s="125" t="n">
        <v>26</v>
      </c>
      <c r="F30" s="127" t="s">
        <v>139</v>
      </c>
      <c r="G30" s="128"/>
    </row>
    <row r="31" s="118" customFormat="true" ht="24" hidden="false" customHeight="true" outlineLevel="0" collapsed="false">
      <c r="B31" s="120"/>
      <c r="C31" s="133"/>
      <c r="D31" s="125"/>
      <c r="E31" s="125" t="n">
        <v>27</v>
      </c>
      <c r="F31" s="127" t="s">
        <v>140</v>
      </c>
      <c r="G31" s="135"/>
    </row>
    <row r="32" s="118" customFormat="true" ht="24" hidden="false" customHeight="true" outlineLevel="0" collapsed="false">
      <c r="B32" s="136"/>
      <c r="C32" s="136"/>
      <c r="D32" s="136"/>
      <c r="E32" s="136"/>
      <c r="F32" s="136"/>
      <c r="G32" s="136"/>
    </row>
    <row r="33" s="118" customFormat="true" ht="24" hidden="false" customHeight="true" outlineLevel="0" collapsed="false">
      <c r="B33" s="136"/>
      <c r="C33" s="136"/>
      <c r="D33" s="136"/>
      <c r="E33" s="136"/>
      <c r="F33" s="136"/>
      <c r="G33" s="136"/>
    </row>
    <row r="34" s="118" customFormat="true" ht="24" hidden="false" customHeight="true" outlineLevel="0" collapsed="false">
      <c r="B34" s="136"/>
      <c r="C34" s="136"/>
      <c r="D34" s="136"/>
      <c r="E34" s="136"/>
      <c r="F34" s="136"/>
      <c r="G34" s="136"/>
    </row>
    <row r="35" s="118" customFormat="true" ht="24" hidden="false" customHeight="true" outlineLevel="0" collapsed="false">
      <c r="B35" s="136"/>
      <c r="C35" s="136"/>
      <c r="D35" s="136"/>
      <c r="E35" s="136"/>
      <c r="F35" s="136"/>
      <c r="G35" s="136"/>
    </row>
    <row r="36" s="118" customFormat="true" ht="24" hidden="false" customHeight="true" outlineLevel="0" collapsed="false">
      <c r="B36" s="136"/>
      <c r="C36" s="136"/>
      <c r="D36" s="136"/>
      <c r="E36" s="136"/>
      <c r="F36" s="136"/>
      <c r="G36" s="136"/>
    </row>
  </sheetData>
  <mergeCells count="19">
    <mergeCell ref="B2:G3"/>
    <mergeCell ref="B4:D4"/>
    <mergeCell ref="G4:G7"/>
    <mergeCell ref="B5:B22"/>
    <mergeCell ref="C5:C22"/>
    <mergeCell ref="D5:D12"/>
    <mergeCell ref="J11:N12"/>
    <mergeCell ref="D13:D19"/>
    <mergeCell ref="G17:G22"/>
    <mergeCell ref="D21:D22"/>
    <mergeCell ref="B23:B26"/>
    <mergeCell ref="C23:C26"/>
    <mergeCell ref="D23:D26"/>
    <mergeCell ref="B27:B28"/>
    <mergeCell ref="C27:C28"/>
    <mergeCell ref="D27:D28"/>
    <mergeCell ref="B29:B31"/>
    <mergeCell ref="C29:C31"/>
    <mergeCell ref="D29:D31"/>
  </mergeCells>
  <hyperlinks>
    <hyperlink ref="F5" location="'1减脂-早饭后练（早起版）'!A1" display="早饭后练（早起版）"/>
    <hyperlink ref="F6" location="'2减脂-早饭后练（晚起版）'!A1" display="早饭后练（晚起版）"/>
    <hyperlink ref="F7" location="'3减脂-午饭前练'!A1" display="午饭前练"/>
    <hyperlink ref="F8" location="'4减脂-午饭后练'!A1" display="午饭后练"/>
    <hyperlink ref="F9" location="'5减脂-晚饭前练'!A1" display="晚饭前练"/>
    <hyperlink ref="F10" location="'6减脂-晚饭后练'!A1" display="晚饭后练"/>
    <hyperlink ref="F11" location="'7减脂-夜里练'!A1" display="夜里练"/>
    <hyperlink ref="F12" location="'8减脂-无力训者'!A1" display="无力训者"/>
    <hyperlink ref="F13" location="'9增肌-早饭后练（早起版）'!A1" display="早饭后练（早起版）"/>
    <hyperlink ref="F14" location="'11增肌-午饭前练'!A1" display="早饭后练（晚起版）"/>
    <hyperlink ref="F15" location="'11增肌-午饭前练'!A1" display="午饭前练"/>
    <hyperlink ref="F16" location="'12增肌-午饭后练'!A1" display="午饭后练"/>
    <hyperlink ref="F17" location="'13增肌-晚饭前练'!A1" display="晚饭前练"/>
    <hyperlink ref="F18" location="'14增肌-晚饭后练'!A1" display="晚饭后练"/>
    <hyperlink ref="F19" location="'15增肌-夜里练'!A1" display="夜里练"/>
    <hyperlink ref="F20" location="'16有氧热量消耗'!A1" display="每小时有氧热量消耗"/>
    <hyperlink ref="F21" location="'17减脂-问答汇总'!A1" display="减脂-问答汇总"/>
    <hyperlink ref="F22" location="'18增肌-问答汇总'!A1" display="增肌-问答汇总"/>
    <hyperlink ref="F23" location="'19训练计划-健身房三分化'!A1" display="健身房三分化"/>
    <hyperlink ref="F24" location="'20训练计划-健身房四分化计划（肩单练版）'!A1" display="健身房四分化（肩单练版）"/>
    <hyperlink ref="F25" location="'21训练计划-健身房四分化计划（手臂单练版）'!A1" display="健身房四分化（手臂单练版）"/>
    <hyperlink ref="F26" location="'22训练计划-居家健身'!A1" display="居家三分化"/>
    <hyperlink ref="F27" location="'23上身肌肉拉伸'!A1" display="上身肌肉拉伸"/>
    <hyperlink ref="F28" location="'24下身肌肉拉伸'!A1" display="下身肌肉拉伸"/>
    <hyperlink ref="F29" location="'25健身解剖总结（文字版）'!A1" display="健身解剖总结（文字版）"/>
    <hyperlink ref="F30" location="'26关节活动的肌肉（图示版）'!A1" display="关节活动的肌肉（图示版）"/>
    <hyperlink ref="F31" location="'27肌肉的关节活动（图示版）'!A1" display="肌肉的关节活动（图示版）"/>
  </hyperlink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C43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B2" activeCellId="0" sqref="B2"/>
    </sheetView>
  </sheetViews>
  <sheetFormatPr defaultColWidth="9.14453125" defaultRowHeight="12" zeroHeight="false" outlineLevelRow="0" outlineLevelCol="0"/>
  <cols>
    <col collapsed="false" customWidth="true" hidden="false" outlineLevel="0" max="1" min="1" style="352" width="2.07"/>
    <col collapsed="false" customWidth="true" hidden="false" outlineLevel="0" max="2" min="2" style="118" width="89.57"/>
    <col collapsed="false" customWidth="true" hidden="false" outlineLevel="0" max="3" min="3" style="352" width="2.07"/>
    <col collapsed="false" customWidth="false" hidden="false" outlineLevel="0" max="1024" min="4" style="118" width="9.14"/>
  </cols>
  <sheetData>
    <row r="1" customFormat="false" ht="12" hidden="false" customHeight="false" outlineLevel="0" collapsed="false">
      <c r="B1" s="375"/>
    </row>
    <row r="2" customFormat="false" ht="12" hidden="false" customHeight="true" outlineLevel="0" collapsed="false">
      <c r="B2" s="376" t="s">
        <v>351</v>
      </c>
    </row>
    <row r="3" customFormat="false" ht="12" hidden="false" customHeight="false" outlineLevel="0" collapsed="false">
      <c r="B3" s="376"/>
    </row>
    <row r="4" customFormat="false" ht="258" hidden="false" customHeight="true" outlineLevel="0" collapsed="false">
      <c r="B4" s="368" t="s">
        <v>352</v>
      </c>
    </row>
    <row r="5" customFormat="false" ht="13.5" hidden="false" customHeight="false" outlineLevel="0" collapsed="false">
      <c r="A5" s="352" t="s">
        <v>264</v>
      </c>
      <c r="B5" s="369"/>
      <c r="C5" s="352" t="s">
        <v>264</v>
      </c>
    </row>
    <row r="6" customFormat="false" ht="42" hidden="false" customHeight="false" outlineLevel="0" collapsed="false">
      <c r="B6" s="370" t="s">
        <v>353</v>
      </c>
    </row>
    <row r="7" customFormat="false" ht="174" hidden="false" customHeight="false" outlineLevel="0" collapsed="false">
      <c r="B7" s="374" t="s">
        <v>354</v>
      </c>
    </row>
    <row r="8" customFormat="false" ht="12" hidden="false" customHeight="false" outlineLevel="0" collapsed="false">
      <c r="B8" s="136"/>
    </row>
    <row r="9" customFormat="false" ht="42" hidden="false" customHeight="false" outlineLevel="0" collapsed="false">
      <c r="B9" s="370" t="s">
        <v>355</v>
      </c>
    </row>
    <row r="10" customFormat="false" ht="99" hidden="false" customHeight="false" outlineLevel="0" collapsed="false">
      <c r="B10" s="372" t="s">
        <v>356</v>
      </c>
    </row>
    <row r="11" customFormat="false" ht="12" hidden="false" customHeight="false" outlineLevel="0" collapsed="false">
      <c r="A11" s="352" t="s">
        <v>267</v>
      </c>
      <c r="B11" s="373"/>
      <c r="C11" s="352" t="s">
        <v>267</v>
      </c>
    </row>
    <row r="12" customFormat="false" ht="42" hidden="false" customHeight="false" outlineLevel="0" collapsed="false">
      <c r="B12" s="370" t="s">
        <v>317</v>
      </c>
    </row>
    <row r="13" customFormat="false" ht="136.5" hidden="false" customHeight="false" outlineLevel="0" collapsed="false">
      <c r="B13" s="374" t="s">
        <v>318</v>
      </c>
    </row>
    <row r="14" customFormat="false" ht="12" hidden="false" customHeight="false" outlineLevel="0" collapsed="false">
      <c r="A14" s="352" t="s">
        <v>206</v>
      </c>
      <c r="B14" s="136"/>
      <c r="C14" s="352" t="s">
        <v>206</v>
      </c>
    </row>
    <row r="15" customFormat="false" ht="42" hidden="false" customHeight="false" outlineLevel="0" collapsed="false">
      <c r="B15" s="370" t="s">
        <v>319</v>
      </c>
    </row>
    <row r="16" customFormat="false" ht="148.5" hidden="false" customHeight="false" outlineLevel="0" collapsed="false">
      <c r="B16" s="374" t="s">
        <v>357</v>
      </c>
    </row>
    <row r="17" customFormat="false" ht="12" hidden="false" customHeight="false" outlineLevel="0" collapsed="false">
      <c r="A17" s="352" t="s">
        <v>206</v>
      </c>
      <c r="B17" s="136"/>
      <c r="C17" s="352" t="s">
        <v>206</v>
      </c>
    </row>
    <row r="18" customFormat="false" ht="42" hidden="false" customHeight="false" outlineLevel="0" collapsed="false">
      <c r="B18" s="370" t="s">
        <v>321</v>
      </c>
    </row>
    <row r="19" customFormat="false" ht="99" hidden="false" customHeight="false" outlineLevel="0" collapsed="false">
      <c r="B19" s="374" t="s">
        <v>358</v>
      </c>
    </row>
    <row r="20" customFormat="false" ht="12" hidden="false" customHeight="false" outlineLevel="0" collapsed="false">
      <c r="B20" s="136"/>
    </row>
    <row r="21" customFormat="false" ht="42" hidden="false" customHeight="false" outlineLevel="0" collapsed="false">
      <c r="B21" s="370" t="s">
        <v>359</v>
      </c>
    </row>
    <row r="22" customFormat="false" ht="409.5" hidden="false" customHeight="false" outlineLevel="0" collapsed="false">
      <c r="B22" s="374" t="s">
        <v>324</v>
      </c>
    </row>
    <row r="23" customFormat="false" ht="12" hidden="false" customHeight="false" outlineLevel="0" collapsed="false">
      <c r="B23" s="136"/>
    </row>
    <row r="24" customFormat="false" ht="42" hidden="false" customHeight="false" outlineLevel="0" collapsed="false">
      <c r="B24" s="370" t="s">
        <v>325</v>
      </c>
    </row>
    <row r="25" customFormat="false" ht="111.75" hidden="false" customHeight="false" outlineLevel="0" collapsed="false">
      <c r="B25" s="374" t="s">
        <v>360</v>
      </c>
    </row>
    <row r="26" customFormat="false" ht="12" hidden="false" customHeight="false" outlineLevel="0" collapsed="false">
      <c r="B26" s="136"/>
    </row>
    <row r="27" customFormat="false" ht="42" hidden="false" customHeight="false" outlineLevel="0" collapsed="false">
      <c r="B27" s="370" t="s">
        <v>361</v>
      </c>
    </row>
    <row r="28" customFormat="false" ht="99" hidden="false" customHeight="false" outlineLevel="0" collapsed="false">
      <c r="B28" s="374" t="s">
        <v>362</v>
      </c>
    </row>
    <row r="29" customFormat="false" ht="12" hidden="false" customHeight="false" outlineLevel="0" collapsed="false">
      <c r="B29" s="136"/>
    </row>
    <row r="30" customFormat="false" ht="42" hidden="false" customHeight="false" outlineLevel="0" collapsed="false">
      <c r="B30" s="370" t="s">
        <v>329</v>
      </c>
    </row>
    <row r="31" customFormat="false" ht="99" hidden="false" customHeight="false" outlineLevel="0" collapsed="false">
      <c r="B31" s="374" t="s">
        <v>363</v>
      </c>
    </row>
    <row r="32" customFormat="false" ht="12" hidden="false" customHeight="false" outlineLevel="0" collapsed="false">
      <c r="B32" s="136"/>
    </row>
    <row r="33" customFormat="false" ht="42" hidden="false" customHeight="false" outlineLevel="0" collapsed="false">
      <c r="B33" s="370" t="s">
        <v>364</v>
      </c>
    </row>
    <row r="34" customFormat="false" ht="87" hidden="false" customHeight="false" outlineLevel="0" collapsed="false">
      <c r="B34" s="374" t="s">
        <v>365</v>
      </c>
    </row>
    <row r="35" customFormat="false" ht="12" hidden="false" customHeight="false" outlineLevel="0" collapsed="false">
      <c r="B35" s="136"/>
    </row>
    <row r="36" customFormat="false" ht="42" hidden="false" customHeight="false" outlineLevel="0" collapsed="false">
      <c r="B36" s="370" t="s">
        <v>366</v>
      </c>
    </row>
    <row r="37" customFormat="false" ht="123.75" hidden="false" customHeight="false" outlineLevel="0" collapsed="false">
      <c r="B37" s="374" t="s">
        <v>338</v>
      </c>
    </row>
    <row r="39" customFormat="false" ht="42" hidden="false" customHeight="false" outlineLevel="0" collapsed="false">
      <c r="B39" s="370" t="s">
        <v>367</v>
      </c>
    </row>
    <row r="40" customFormat="false" ht="99" hidden="false" customHeight="false" outlineLevel="0" collapsed="false">
      <c r="B40" s="374" t="s">
        <v>368</v>
      </c>
    </row>
    <row r="42" customFormat="false" ht="42" hidden="false" customHeight="false" outlineLevel="0" collapsed="false">
      <c r="B42" s="370" t="s">
        <v>369</v>
      </c>
    </row>
    <row r="43" customFormat="false" ht="61.5" hidden="false" customHeight="false" outlineLevel="0" collapsed="false">
      <c r="B43" s="374" t="s">
        <v>370</v>
      </c>
    </row>
  </sheetData>
  <mergeCells count="1">
    <mergeCell ref="B2:B3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G81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B2" activeCellId="0" sqref="B2"/>
    </sheetView>
  </sheetViews>
  <sheetFormatPr defaultColWidth="9.14453125" defaultRowHeight="19.5" zeroHeight="false" outlineLevelRow="0" outlineLevelCol="0"/>
  <cols>
    <col collapsed="false" customWidth="true" hidden="false" outlineLevel="0" max="1" min="1" style="377" width="3.28"/>
    <col collapsed="false" customWidth="true" hidden="false" outlineLevel="0" max="2" min="2" style="378" width="20.64"/>
    <col collapsed="false" customWidth="true" hidden="false" outlineLevel="0" max="3" min="3" style="378" width="30.64"/>
    <col collapsed="false" customWidth="true" hidden="false" outlineLevel="0" max="4" min="4" style="379" width="30.64"/>
    <col collapsed="false" customWidth="true" hidden="false" outlineLevel="0" max="5" min="5" style="380" width="20.64"/>
    <col collapsed="false" customWidth="true" hidden="false" outlineLevel="0" max="6" min="6" style="378" width="20.64"/>
    <col collapsed="false" customWidth="true" hidden="false" outlineLevel="0" max="7" min="7" style="377" width="3.28"/>
    <col collapsed="false" customWidth="false" hidden="false" outlineLevel="0" max="1024" min="8" style="378" width="9.14"/>
  </cols>
  <sheetData>
    <row r="2" customFormat="false" ht="19.5" hidden="false" customHeight="true" outlineLevel="0" collapsed="false">
      <c r="B2" s="367" t="s">
        <v>371</v>
      </c>
      <c r="C2" s="367"/>
      <c r="D2" s="367"/>
      <c r="E2" s="367"/>
      <c r="F2" s="367"/>
    </row>
    <row r="3" customFormat="false" ht="19.5" hidden="false" customHeight="true" outlineLevel="0" collapsed="false">
      <c r="B3" s="367"/>
      <c r="C3" s="367"/>
      <c r="D3" s="367"/>
      <c r="E3" s="367"/>
      <c r="F3" s="367"/>
    </row>
    <row r="4" customFormat="false" ht="19.5" hidden="false" customHeight="true" outlineLevel="0" collapsed="false">
      <c r="B4" s="381" t="s">
        <v>372</v>
      </c>
      <c r="C4" s="382" t="s">
        <v>373</v>
      </c>
      <c r="D4" s="382"/>
      <c r="E4" s="382"/>
      <c r="F4" s="382"/>
    </row>
    <row r="5" customFormat="false" ht="19.5" hidden="false" customHeight="true" outlineLevel="0" collapsed="false">
      <c r="B5" s="381"/>
      <c r="C5" s="382"/>
      <c r="D5" s="382"/>
      <c r="E5" s="382"/>
      <c r="F5" s="382"/>
    </row>
    <row r="6" customFormat="false" ht="19.5" hidden="false" customHeight="true" outlineLevel="0" collapsed="false">
      <c r="B6" s="381"/>
      <c r="C6" s="382"/>
      <c r="D6" s="382"/>
      <c r="E6" s="382"/>
      <c r="F6" s="382"/>
    </row>
    <row r="7" customFormat="false" ht="19.5" hidden="false" customHeight="true" outlineLevel="0" collapsed="false">
      <c r="B7" s="381"/>
      <c r="C7" s="382"/>
      <c r="D7" s="382"/>
      <c r="E7" s="382"/>
      <c r="F7" s="382"/>
    </row>
    <row r="8" customFormat="false" ht="19.5" hidden="false" customHeight="true" outlineLevel="0" collapsed="false">
      <c r="B8" s="383" t="s">
        <v>374</v>
      </c>
      <c r="C8" s="382" t="s">
        <v>375</v>
      </c>
      <c r="D8" s="382"/>
      <c r="E8" s="382"/>
      <c r="F8" s="382"/>
    </row>
    <row r="9" customFormat="false" ht="19.5" hidden="false" customHeight="true" outlineLevel="0" collapsed="false">
      <c r="B9" s="383" t="s">
        <v>376</v>
      </c>
      <c r="C9" s="382" t="s">
        <v>377</v>
      </c>
      <c r="D9" s="382"/>
      <c r="E9" s="382"/>
      <c r="F9" s="382"/>
    </row>
    <row r="10" customFormat="false" ht="19.5" hidden="false" customHeight="true" outlineLevel="0" collapsed="false">
      <c r="B10" s="383" t="s">
        <v>378</v>
      </c>
      <c r="C10" s="382" t="s">
        <v>379</v>
      </c>
      <c r="D10" s="382"/>
      <c r="E10" s="382"/>
      <c r="F10" s="382"/>
    </row>
    <row r="11" customFormat="false" ht="19.5" hidden="false" customHeight="true" outlineLevel="0" collapsed="false">
      <c r="B11" s="383" t="s">
        <v>380</v>
      </c>
      <c r="C11" s="382" t="s">
        <v>381</v>
      </c>
      <c r="D11" s="382"/>
      <c r="E11" s="382"/>
      <c r="F11" s="382"/>
    </row>
    <row r="12" customFormat="false" ht="19.5" hidden="false" customHeight="true" outlineLevel="0" collapsed="false">
      <c r="B12" s="383" t="s">
        <v>382</v>
      </c>
      <c r="C12" s="382" t="s">
        <v>383</v>
      </c>
      <c r="D12" s="382"/>
      <c r="E12" s="382"/>
      <c r="F12" s="382"/>
    </row>
    <row r="13" customFormat="false" ht="19.5" hidden="false" customHeight="true" outlineLevel="0" collapsed="false">
      <c r="B13" s="383" t="s">
        <v>384</v>
      </c>
      <c r="C13" s="382" t="s">
        <v>385</v>
      </c>
      <c r="D13" s="382"/>
      <c r="E13" s="382"/>
      <c r="F13" s="382"/>
    </row>
    <row r="14" customFormat="false" ht="19.5" hidden="false" customHeight="true" outlineLevel="0" collapsed="false">
      <c r="B14" s="383"/>
      <c r="C14" s="382"/>
      <c r="D14" s="382"/>
      <c r="E14" s="382"/>
      <c r="F14" s="382"/>
    </row>
    <row r="16" customFormat="false" ht="19.5" hidden="false" customHeight="true" outlineLevel="0" collapsed="false">
      <c r="B16" s="384" t="s">
        <v>386</v>
      </c>
      <c r="C16" s="384"/>
      <c r="D16" s="384"/>
      <c r="E16" s="384"/>
      <c r="F16" s="384"/>
    </row>
    <row r="17" customFormat="false" ht="19.5" hidden="false" customHeight="true" outlineLevel="0" collapsed="false">
      <c r="B17" s="384"/>
      <c r="C17" s="384"/>
      <c r="D17" s="384"/>
      <c r="E17" s="384"/>
      <c r="F17" s="384"/>
    </row>
    <row r="18" customFormat="false" ht="19.5" hidden="false" customHeight="true" outlineLevel="0" collapsed="false">
      <c r="B18" s="385" t="s">
        <v>387</v>
      </c>
      <c r="C18" s="385"/>
      <c r="D18" s="385"/>
      <c r="E18" s="385"/>
      <c r="F18" s="385"/>
    </row>
    <row r="19" customFormat="false" ht="19.5" hidden="false" customHeight="true" outlineLevel="0" collapsed="false">
      <c r="B19" s="386" t="s">
        <v>388</v>
      </c>
      <c r="C19" s="386" t="s">
        <v>389</v>
      </c>
      <c r="D19" s="386" t="s">
        <v>390</v>
      </c>
      <c r="E19" s="386" t="s">
        <v>391</v>
      </c>
      <c r="F19" s="386"/>
    </row>
    <row r="20" customFormat="false" ht="19.5" hidden="false" customHeight="true" outlineLevel="0" collapsed="false">
      <c r="B20" s="386"/>
      <c r="C20" s="386"/>
      <c r="D20" s="386"/>
      <c r="E20" s="386" t="s">
        <v>392</v>
      </c>
      <c r="F20" s="386" t="s">
        <v>393</v>
      </c>
    </row>
    <row r="21" customFormat="false" ht="19.5" hidden="false" customHeight="true" outlineLevel="0" collapsed="false">
      <c r="B21" s="386" t="s">
        <v>394</v>
      </c>
      <c r="C21" s="387" t="s">
        <v>395</v>
      </c>
      <c r="D21" s="388" t="s">
        <v>396</v>
      </c>
      <c r="E21" s="389" t="s">
        <v>397</v>
      </c>
      <c r="F21" s="390" t="s">
        <v>398</v>
      </c>
    </row>
    <row r="22" customFormat="false" ht="19.5" hidden="false" customHeight="true" outlineLevel="0" collapsed="false">
      <c r="B22" s="386"/>
      <c r="C22" s="387"/>
      <c r="D22" s="388" t="s">
        <v>399</v>
      </c>
      <c r="E22" s="389" t="s">
        <v>400</v>
      </c>
      <c r="F22" s="390" t="s">
        <v>398</v>
      </c>
    </row>
    <row r="23" customFormat="false" ht="19.5" hidden="false" customHeight="true" outlineLevel="0" collapsed="false">
      <c r="B23" s="386"/>
      <c r="C23" s="387"/>
      <c r="D23" s="388" t="s">
        <v>401</v>
      </c>
      <c r="E23" s="389" t="s">
        <v>402</v>
      </c>
      <c r="F23" s="390" t="s">
        <v>398</v>
      </c>
    </row>
    <row r="24" customFormat="false" ht="19.5" hidden="false" customHeight="true" outlineLevel="0" collapsed="false">
      <c r="B24" s="386"/>
      <c r="C24" s="387" t="s">
        <v>403</v>
      </c>
      <c r="D24" s="388" t="s">
        <v>404</v>
      </c>
      <c r="E24" s="391" t="s">
        <v>405</v>
      </c>
      <c r="F24" s="388" t="s">
        <v>398</v>
      </c>
    </row>
    <row r="25" customFormat="false" ht="19.5" hidden="false" customHeight="true" outlineLevel="0" collapsed="false">
      <c r="B25" s="386"/>
      <c r="C25" s="387"/>
      <c r="D25" s="391" t="s">
        <v>406</v>
      </c>
      <c r="E25" s="391" t="s">
        <v>407</v>
      </c>
      <c r="F25" s="388" t="s">
        <v>398</v>
      </c>
    </row>
    <row r="26" customFormat="false" ht="19.5" hidden="false" customHeight="true" outlineLevel="0" collapsed="false">
      <c r="B26" s="386"/>
      <c r="C26" s="387"/>
      <c r="D26" s="388" t="s">
        <v>408</v>
      </c>
      <c r="E26" s="391" t="s">
        <v>402</v>
      </c>
      <c r="F26" s="388" t="s">
        <v>398</v>
      </c>
    </row>
    <row r="27" customFormat="false" ht="19.5" hidden="false" customHeight="true" outlineLevel="0" collapsed="false">
      <c r="B27" s="386"/>
      <c r="C27" s="387"/>
      <c r="D27" s="388" t="s">
        <v>409</v>
      </c>
      <c r="E27" s="388" t="s">
        <v>410</v>
      </c>
      <c r="F27" s="388" t="s">
        <v>398</v>
      </c>
    </row>
    <row r="28" customFormat="false" ht="19.5" hidden="false" customHeight="true" outlineLevel="0" collapsed="false">
      <c r="B28" s="386"/>
      <c r="C28" s="387"/>
      <c r="D28" s="388" t="s">
        <v>411</v>
      </c>
      <c r="E28" s="388" t="s">
        <v>410</v>
      </c>
      <c r="F28" s="388"/>
    </row>
    <row r="29" customFormat="false" ht="19.5" hidden="false" customHeight="true" outlineLevel="0" collapsed="false">
      <c r="B29" s="386" t="s">
        <v>412</v>
      </c>
      <c r="C29" s="387" t="s">
        <v>413</v>
      </c>
      <c r="D29" s="388" t="s">
        <v>414</v>
      </c>
      <c r="E29" s="392" t="s">
        <v>415</v>
      </c>
      <c r="F29" s="392"/>
    </row>
    <row r="30" customFormat="false" ht="19.5" hidden="false" customHeight="true" outlineLevel="0" collapsed="false">
      <c r="B30" s="386"/>
      <c r="C30" s="387"/>
      <c r="D30" s="388" t="s">
        <v>416</v>
      </c>
      <c r="E30" s="392" t="s">
        <v>415</v>
      </c>
      <c r="F30" s="392"/>
    </row>
    <row r="31" customFormat="false" ht="19.5" hidden="false" customHeight="true" outlineLevel="0" collapsed="false">
      <c r="B31" s="386"/>
      <c r="C31" s="387"/>
      <c r="D31" s="388" t="s">
        <v>417</v>
      </c>
      <c r="E31" s="392" t="s">
        <v>415</v>
      </c>
      <c r="F31" s="392"/>
    </row>
    <row r="32" customFormat="false" ht="19.5" hidden="false" customHeight="true" outlineLevel="0" collapsed="false">
      <c r="B32" s="386"/>
      <c r="C32" s="387"/>
      <c r="D32" s="388" t="s">
        <v>418</v>
      </c>
      <c r="E32" s="388" t="s">
        <v>415</v>
      </c>
      <c r="F32" s="388" t="s">
        <v>398</v>
      </c>
    </row>
    <row r="33" customFormat="false" ht="19.5" hidden="false" customHeight="true" outlineLevel="0" collapsed="false">
      <c r="B33" s="386" t="s">
        <v>419</v>
      </c>
      <c r="C33" s="387" t="s">
        <v>413</v>
      </c>
      <c r="D33" s="388" t="s">
        <v>420</v>
      </c>
      <c r="E33" s="392"/>
      <c r="F33" s="392" t="s">
        <v>398</v>
      </c>
    </row>
    <row r="34" customFormat="false" ht="19.5" hidden="false" customHeight="true" outlineLevel="0" collapsed="false">
      <c r="B34" s="386"/>
      <c r="C34" s="387"/>
      <c r="D34" s="388" t="s">
        <v>421</v>
      </c>
      <c r="E34" s="392"/>
      <c r="F34" s="392" t="s">
        <v>398</v>
      </c>
    </row>
    <row r="35" customFormat="false" ht="19.5" hidden="false" customHeight="true" outlineLevel="0" collapsed="false">
      <c r="B35" s="386"/>
      <c r="C35" s="387"/>
      <c r="D35" s="388" t="s">
        <v>422</v>
      </c>
      <c r="E35" s="392"/>
      <c r="F35" s="392" t="s">
        <v>398</v>
      </c>
    </row>
    <row r="36" customFormat="false" ht="19.5" hidden="false" customHeight="true" outlineLevel="0" collapsed="false">
      <c r="B36" s="386"/>
      <c r="C36" s="387"/>
      <c r="D36" s="388" t="s">
        <v>423</v>
      </c>
      <c r="E36" s="392"/>
      <c r="F36" s="392" t="s">
        <v>398</v>
      </c>
    </row>
    <row r="37" customFormat="false" ht="19.5" hidden="false" customHeight="true" outlineLevel="0" collapsed="false">
      <c r="B37" s="386"/>
      <c r="C37" s="387"/>
      <c r="D37" s="388" t="s">
        <v>424</v>
      </c>
      <c r="E37" s="392"/>
      <c r="F37" s="392" t="s">
        <v>398</v>
      </c>
    </row>
    <row r="38" customFormat="false" ht="19.5" hidden="false" customHeight="true" outlineLevel="0" collapsed="false">
      <c r="B38" s="393"/>
      <c r="C38" s="393"/>
      <c r="D38" s="393"/>
      <c r="E38" s="393"/>
      <c r="F38" s="393"/>
    </row>
    <row r="39" customFormat="false" ht="19.5" hidden="false" customHeight="true" outlineLevel="0" collapsed="false">
      <c r="B39" s="394" t="s">
        <v>425</v>
      </c>
      <c r="C39" s="394"/>
      <c r="D39" s="394"/>
      <c r="E39" s="394"/>
      <c r="F39" s="394"/>
    </row>
    <row r="40" customFormat="false" ht="19.5" hidden="false" customHeight="true" outlineLevel="0" collapsed="false">
      <c r="B40" s="394"/>
      <c r="C40" s="394"/>
      <c r="D40" s="394"/>
      <c r="E40" s="394"/>
      <c r="F40" s="394"/>
    </row>
    <row r="41" customFormat="false" ht="19.5" hidden="false" customHeight="true" outlineLevel="0" collapsed="false">
      <c r="B41" s="395" t="s">
        <v>426</v>
      </c>
      <c r="C41" s="395"/>
      <c r="D41" s="395"/>
      <c r="E41" s="395"/>
      <c r="F41" s="395"/>
    </row>
    <row r="42" customFormat="false" ht="19.5" hidden="false" customHeight="true" outlineLevel="0" collapsed="false">
      <c r="B42" s="396" t="s">
        <v>388</v>
      </c>
      <c r="C42" s="396" t="s">
        <v>389</v>
      </c>
      <c r="D42" s="396" t="s">
        <v>390</v>
      </c>
      <c r="E42" s="396" t="s">
        <v>391</v>
      </c>
      <c r="F42" s="396"/>
    </row>
    <row r="43" customFormat="false" ht="19.5" hidden="false" customHeight="true" outlineLevel="0" collapsed="false">
      <c r="B43" s="396"/>
      <c r="C43" s="396"/>
      <c r="D43" s="396"/>
      <c r="E43" s="396" t="s">
        <v>392</v>
      </c>
      <c r="F43" s="396" t="s">
        <v>393</v>
      </c>
    </row>
    <row r="44" customFormat="false" ht="19.5" hidden="false" customHeight="true" outlineLevel="0" collapsed="false">
      <c r="A44" s="377" t="s">
        <v>264</v>
      </c>
      <c r="B44" s="396" t="s">
        <v>427</v>
      </c>
      <c r="C44" s="397" t="s">
        <v>428</v>
      </c>
      <c r="D44" s="398" t="s">
        <v>429</v>
      </c>
      <c r="E44" s="399" t="s">
        <v>430</v>
      </c>
      <c r="F44" s="399" t="s">
        <v>431</v>
      </c>
      <c r="G44" s="377" t="s">
        <v>264</v>
      </c>
    </row>
    <row r="45" customFormat="false" ht="19.5" hidden="false" customHeight="true" outlineLevel="0" collapsed="false">
      <c r="A45" s="377" t="s">
        <v>267</v>
      </c>
      <c r="B45" s="396"/>
      <c r="C45" s="397"/>
      <c r="D45" s="398" t="s">
        <v>432</v>
      </c>
      <c r="E45" s="399" t="s">
        <v>430</v>
      </c>
      <c r="F45" s="399" t="s">
        <v>431</v>
      </c>
      <c r="G45" s="377" t="s">
        <v>267</v>
      </c>
    </row>
    <row r="46" customFormat="false" ht="19.5" hidden="false" customHeight="true" outlineLevel="0" collapsed="false">
      <c r="A46" s="377" t="s">
        <v>206</v>
      </c>
      <c r="B46" s="396"/>
      <c r="C46" s="397"/>
      <c r="D46" s="398" t="s">
        <v>433</v>
      </c>
      <c r="E46" s="399" t="s">
        <v>434</v>
      </c>
      <c r="F46" s="399"/>
      <c r="G46" s="377" t="s">
        <v>206</v>
      </c>
    </row>
    <row r="47" customFormat="false" ht="19.5" hidden="false" customHeight="true" outlineLevel="0" collapsed="false">
      <c r="A47" s="377" t="s">
        <v>206</v>
      </c>
      <c r="B47" s="396"/>
      <c r="C47" s="397"/>
      <c r="D47" s="398" t="s">
        <v>435</v>
      </c>
      <c r="E47" s="399" t="s">
        <v>434</v>
      </c>
      <c r="F47" s="399"/>
      <c r="G47" s="377" t="s">
        <v>206</v>
      </c>
    </row>
    <row r="48" customFormat="false" ht="19.5" hidden="false" customHeight="true" outlineLevel="0" collapsed="false">
      <c r="B48" s="396"/>
      <c r="C48" s="397" t="s">
        <v>436</v>
      </c>
      <c r="D48" s="398" t="s">
        <v>437</v>
      </c>
      <c r="E48" s="398" t="s">
        <v>438</v>
      </c>
      <c r="F48" s="398"/>
    </row>
    <row r="49" customFormat="false" ht="19.5" hidden="false" customHeight="true" outlineLevel="0" collapsed="false">
      <c r="B49" s="396"/>
      <c r="C49" s="397"/>
      <c r="D49" s="398" t="s">
        <v>439</v>
      </c>
      <c r="E49" s="398" t="s">
        <v>440</v>
      </c>
      <c r="F49" s="398"/>
    </row>
    <row r="50" customFormat="false" ht="19.5" hidden="false" customHeight="true" outlineLevel="0" collapsed="false">
      <c r="B50" s="396"/>
      <c r="C50" s="397"/>
      <c r="D50" s="398" t="s">
        <v>441</v>
      </c>
      <c r="E50" s="399" t="s">
        <v>440</v>
      </c>
      <c r="F50" s="399" t="s">
        <v>431</v>
      </c>
    </row>
    <row r="51" customFormat="false" ht="19.5" hidden="false" customHeight="true" outlineLevel="0" collapsed="false">
      <c r="B51" s="396"/>
      <c r="C51" s="397"/>
      <c r="D51" s="398" t="s">
        <v>442</v>
      </c>
      <c r="E51" s="399" t="s">
        <v>440</v>
      </c>
      <c r="F51" s="399" t="s">
        <v>431</v>
      </c>
    </row>
    <row r="52" customFormat="false" ht="19.5" hidden="false" customHeight="true" outlineLevel="0" collapsed="false">
      <c r="B52" s="396"/>
      <c r="C52" s="397"/>
      <c r="D52" s="398" t="s">
        <v>443</v>
      </c>
      <c r="E52" s="399" t="s">
        <v>440</v>
      </c>
      <c r="F52" s="399" t="s">
        <v>431</v>
      </c>
    </row>
    <row r="53" customFormat="false" ht="19.5" hidden="false" customHeight="true" outlineLevel="0" collapsed="false">
      <c r="B53" s="396"/>
      <c r="C53" s="397" t="s">
        <v>444</v>
      </c>
      <c r="D53" s="398" t="s">
        <v>445</v>
      </c>
      <c r="E53" s="399" t="s">
        <v>430</v>
      </c>
      <c r="F53" s="399" t="s">
        <v>431</v>
      </c>
    </row>
    <row r="54" customFormat="false" ht="19.5" hidden="false" customHeight="true" outlineLevel="0" collapsed="false">
      <c r="B54" s="396"/>
      <c r="C54" s="397"/>
      <c r="D54" s="398" t="s">
        <v>446</v>
      </c>
      <c r="E54" s="398" t="s">
        <v>430</v>
      </c>
      <c r="F54" s="399" t="s">
        <v>431</v>
      </c>
    </row>
    <row r="55" customFormat="false" ht="19.5" hidden="false" customHeight="true" outlineLevel="0" collapsed="false">
      <c r="B55" s="396"/>
      <c r="C55" s="397"/>
      <c r="D55" s="398" t="s">
        <v>447</v>
      </c>
      <c r="E55" s="398" t="s">
        <v>430</v>
      </c>
      <c r="F55" s="398"/>
    </row>
    <row r="56" customFormat="false" ht="19.5" hidden="false" customHeight="true" outlineLevel="0" collapsed="false">
      <c r="B56" s="396" t="s">
        <v>448</v>
      </c>
      <c r="C56" s="397" t="s">
        <v>449</v>
      </c>
      <c r="D56" s="398" t="s">
        <v>450</v>
      </c>
      <c r="E56" s="398" t="s">
        <v>451</v>
      </c>
      <c r="F56" s="398" t="s">
        <v>431</v>
      </c>
    </row>
    <row r="57" customFormat="false" ht="19.5" hidden="false" customHeight="true" outlineLevel="0" collapsed="false">
      <c r="B57" s="396"/>
      <c r="C57" s="397"/>
      <c r="D57" s="398" t="s">
        <v>452</v>
      </c>
      <c r="E57" s="398" t="s">
        <v>453</v>
      </c>
      <c r="F57" s="398"/>
    </row>
    <row r="58" customFormat="false" ht="19.5" hidden="false" customHeight="true" outlineLevel="0" collapsed="false">
      <c r="B58" s="396" t="s">
        <v>454</v>
      </c>
      <c r="C58" s="397" t="s">
        <v>449</v>
      </c>
      <c r="D58" s="398" t="s">
        <v>455</v>
      </c>
      <c r="E58" s="398" t="s">
        <v>456</v>
      </c>
      <c r="F58" s="398"/>
    </row>
    <row r="59" customFormat="false" ht="19.5" hidden="false" customHeight="true" outlineLevel="0" collapsed="false">
      <c r="B59" s="396"/>
      <c r="C59" s="397"/>
      <c r="D59" s="398" t="s">
        <v>457</v>
      </c>
      <c r="E59" s="398" t="s">
        <v>456</v>
      </c>
      <c r="F59" s="398" t="s">
        <v>398</v>
      </c>
    </row>
    <row r="60" customFormat="false" ht="19.5" hidden="false" customHeight="true" outlineLevel="0" collapsed="false">
      <c r="B60" s="396" t="s">
        <v>458</v>
      </c>
      <c r="C60" s="397" t="s">
        <v>449</v>
      </c>
      <c r="D60" s="398" t="s">
        <v>459</v>
      </c>
      <c r="E60" s="399"/>
      <c r="F60" s="399" t="s">
        <v>431</v>
      </c>
    </row>
    <row r="61" customFormat="false" ht="19.5" hidden="false" customHeight="true" outlineLevel="0" collapsed="false">
      <c r="B61" s="396"/>
      <c r="C61" s="397"/>
      <c r="D61" s="398" t="s">
        <v>460</v>
      </c>
      <c r="E61" s="399"/>
      <c r="F61" s="399" t="s">
        <v>431</v>
      </c>
    </row>
    <row r="62" customFormat="false" ht="19.5" hidden="false" customHeight="true" outlineLevel="0" collapsed="false">
      <c r="B62" s="396"/>
      <c r="C62" s="397"/>
      <c r="D62" s="398" t="s">
        <v>461</v>
      </c>
      <c r="E62" s="399"/>
      <c r="F62" s="399" t="s">
        <v>431</v>
      </c>
    </row>
    <row r="63" customFormat="false" ht="19.5" hidden="false" customHeight="true" outlineLevel="0" collapsed="false">
      <c r="B63" s="396"/>
      <c r="C63" s="397"/>
      <c r="D63" s="398" t="s">
        <v>462</v>
      </c>
      <c r="E63" s="399"/>
      <c r="F63" s="399" t="s">
        <v>431</v>
      </c>
    </row>
    <row r="64" customFormat="false" ht="19.5" hidden="false" customHeight="true" outlineLevel="0" collapsed="false">
      <c r="B64" s="396"/>
      <c r="C64" s="397"/>
      <c r="D64" s="398" t="s">
        <v>463</v>
      </c>
      <c r="E64" s="398" t="s">
        <v>453</v>
      </c>
      <c r="F64" s="399" t="s">
        <v>431</v>
      </c>
    </row>
    <row r="65" customFormat="false" ht="19.5" hidden="false" customHeight="true" outlineLevel="0" collapsed="false">
      <c r="B65" s="400"/>
      <c r="C65" s="401"/>
      <c r="E65" s="402"/>
      <c r="F65" s="379"/>
    </row>
    <row r="66" customFormat="false" ht="19.5" hidden="false" customHeight="true" outlineLevel="0" collapsed="false">
      <c r="B66" s="403" t="s">
        <v>464</v>
      </c>
      <c r="C66" s="403"/>
      <c r="D66" s="403"/>
      <c r="E66" s="403"/>
      <c r="F66" s="403"/>
    </row>
    <row r="67" customFormat="false" ht="19.5" hidden="false" customHeight="true" outlineLevel="0" collapsed="false">
      <c r="B67" s="403"/>
      <c r="C67" s="403"/>
      <c r="D67" s="403"/>
      <c r="E67" s="403"/>
      <c r="F67" s="403"/>
    </row>
    <row r="68" customFormat="false" ht="19.5" hidden="false" customHeight="true" outlineLevel="0" collapsed="false">
      <c r="B68" s="404" t="s">
        <v>388</v>
      </c>
      <c r="C68" s="404" t="s">
        <v>389</v>
      </c>
      <c r="D68" s="404" t="s">
        <v>390</v>
      </c>
      <c r="E68" s="404" t="s">
        <v>391</v>
      </c>
      <c r="F68" s="404"/>
    </row>
    <row r="69" customFormat="false" ht="19.5" hidden="false" customHeight="true" outlineLevel="0" collapsed="false">
      <c r="B69" s="404"/>
      <c r="C69" s="404"/>
      <c r="D69" s="404"/>
      <c r="E69" s="404" t="s">
        <v>465</v>
      </c>
      <c r="F69" s="404" t="s">
        <v>466</v>
      </c>
    </row>
    <row r="70" customFormat="false" ht="19.5" hidden="false" customHeight="true" outlineLevel="0" collapsed="false">
      <c r="B70" s="405" t="s">
        <v>467</v>
      </c>
      <c r="C70" s="406" t="s">
        <v>468</v>
      </c>
      <c r="D70" s="407" t="s">
        <v>469</v>
      </c>
      <c r="E70" s="407" t="s">
        <v>470</v>
      </c>
      <c r="F70" s="407" t="s">
        <v>471</v>
      </c>
    </row>
    <row r="71" customFormat="false" ht="19.5" hidden="false" customHeight="true" outlineLevel="0" collapsed="false">
      <c r="B71" s="405"/>
      <c r="C71" s="406"/>
      <c r="D71" s="407" t="s">
        <v>472</v>
      </c>
      <c r="E71" s="407" t="s">
        <v>470</v>
      </c>
      <c r="F71" s="407"/>
    </row>
    <row r="72" customFormat="false" ht="19.5" hidden="false" customHeight="true" outlineLevel="0" collapsed="false">
      <c r="B72" s="405"/>
      <c r="C72" s="406" t="s">
        <v>473</v>
      </c>
      <c r="D72" s="407" t="s">
        <v>474</v>
      </c>
      <c r="E72" s="407" t="s">
        <v>470</v>
      </c>
      <c r="F72" s="407" t="s">
        <v>471</v>
      </c>
    </row>
    <row r="73" customFormat="false" ht="19.5" hidden="false" customHeight="true" outlineLevel="0" collapsed="false">
      <c r="B73" s="408" t="s">
        <v>475</v>
      </c>
      <c r="C73" s="406"/>
      <c r="D73" s="407" t="s">
        <v>476</v>
      </c>
      <c r="E73" s="407" t="s">
        <v>477</v>
      </c>
      <c r="F73" s="407"/>
    </row>
    <row r="74" customFormat="false" ht="19.5" hidden="false" customHeight="true" outlineLevel="0" collapsed="false">
      <c r="B74" s="408"/>
      <c r="C74" s="406" t="s">
        <v>478</v>
      </c>
      <c r="D74" s="407" t="s">
        <v>479</v>
      </c>
      <c r="E74" s="407"/>
      <c r="F74" s="407" t="s">
        <v>471</v>
      </c>
    </row>
    <row r="75" customFormat="false" ht="19.5" hidden="false" customHeight="true" outlineLevel="0" collapsed="false">
      <c r="B75" s="408"/>
      <c r="C75" s="406"/>
      <c r="D75" s="407" t="s">
        <v>480</v>
      </c>
      <c r="E75" s="407"/>
      <c r="F75" s="407" t="s">
        <v>471</v>
      </c>
    </row>
    <row r="76" customFormat="false" ht="19.5" hidden="false" customHeight="true" outlineLevel="0" collapsed="false">
      <c r="B76" s="408"/>
      <c r="C76" s="406" t="s">
        <v>481</v>
      </c>
      <c r="D76" s="407" t="s">
        <v>482</v>
      </c>
      <c r="E76" s="407" t="s">
        <v>470</v>
      </c>
      <c r="F76" s="407" t="s">
        <v>471</v>
      </c>
    </row>
    <row r="77" customFormat="false" ht="19.5" hidden="false" customHeight="true" outlineLevel="0" collapsed="false">
      <c r="B77" s="408"/>
      <c r="C77" s="406"/>
      <c r="D77" s="407" t="s">
        <v>483</v>
      </c>
      <c r="E77" s="407" t="s">
        <v>470</v>
      </c>
      <c r="F77" s="407" t="s">
        <v>471</v>
      </c>
    </row>
    <row r="78" customFormat="false" ht="19.5" hidden="false" customHeight="true" outlineLevel="0" collapsed="false">
      <c r="B78" s="408"/>
      <c r="C78" s="406"/>
      <c r="D78" s="407" t="s">
        <v>484</v>
      </c>
      <c r="E78" s="407" t="s">
        <v>470</v>
      </c>
      <c r="F78" s="407" t="s">
        <v>471</v>
      </c>
    </row>
    <row r="79" customFormat="false" ht="19.5" hidden="false" customHeight="true" outlineLevel="0" collapsed="false">
      <c r="B79" s="408"/>
      <c r="C79" s="406"/>
      <c r="D79" s="407" t="s">
        <v>485</v>
      </c>
      <c r="E79" s="407" t="s">
        <v>470</v>
      </c>
      <c r="F79" s="407" t="s">
        <v>471</v>
      </c>
    </row>
    <row r="80" customFormat="false" ht="19.5" hidden="false" customHeight="true" outlineLevel="0" collapsed="false">
      <c r="B80" s="404" t="s">
        <v>486</v>
      </c>
      <c r="C80" s="406" t="s">
        <v>413</v>
      </c>
      <c r="D80" s="407" t="s">
        <v>487</v>
      </c>
      <c r="E80" s="407" t="s">
        <v>488</v>
      </c>
      <c r="F80" s="407"/>
    </row>
    <row r="81" customFormat="false" ht="19.5" hidden="false" customHeight="true" outlineLevel="0" collapsed="false">
      <c r="B81" s="404"/>
      <c r="C81" s="406"/>
      <c r="D81" s="407" t="s">
        <v>489</v>
      </c>
      <c r="E81" s="407" t="s">
        <v>490</v>
      </c>
      <c r="F81" s="407" t="s">
        <v>491</v>
      </c>
    </row>
  </sheetData>
  <mergeCells count="53">
    <mergeCell ref="B2:F3"/>
    <mergeCell ref="B4:B7"/>
    <mergeCell ref="C4:F7"/>
    <mergeCell ref="C8:F8"/>
    <mergeCell ref="C9:F9"/>
    <mergeCell ref="C10:F10"/>
    <mergeCell ref="C11:F11"/>
    <mergeCell ref="C12:F12"/>
    <mergeCell ref="B13:B14"/>
    <mergeCell ref="C13:F14"/>
    <mergeCell ref="B16:F17"/>
    <mergeCell ref="B18:F18"/>
    <mergeCell ref="B19:B20"/>
    <mergeCell ref="C19:C20"/>
    <mergeCell ref="D19:D20"/>
    <mergeCell ref="E19:F19"/>
    <mergeCell ref="B21:B28"/>
    <mergeCell ref="C21:C23"/>
    <mergeCell ref="C24:C28"/>
    <mergeCell ref="B29:B32"/>
    <mergeCell ref="C29:C32"/>
    <mergeCell ref="B33:B37"/>
    <mergeCell ref="C33:C37"/>
    <mergeCell ref="B38:F38"/>
    <mergeCell ref="B39:F40"/>
    <mergeCell ref="B41:F41"/>
    <mergeCell ref="B42:B43"/>
    <mergeCell ref="C42:C43"/>
    <mergeCell ref="D42:D43"/>
    <mergeCell ref="E42:F42"/>
    <mergeCell ref="B44:B55"/>
    <mergeCell ref="C44:C47"/>
    <mergeCell ref="C48:C52"/>
    <mergeCell ref="C53:C55"/>
    <mergeCell ref="B56:B57"/>
    <mergeCell ref="C56:C57"/>
    <mergeCell ref="B58:B59"/>
    <mergeCell ref="C58:C59"/>
    <mergeCell ref="B60:B64"/>
    <mergeCell ref="C60:C64"/>
    <mergeCell ref="B66:F67"/>
    <mergeCell ref="B68:B69"/>
    <mergeCell ref="C68:C69"/>
    <mergeCell ref="D68:D69"/>
    <mergeCell ref="E68:F68"/>
    <mergeCell ref="B70:B72"/>
    <mergeCell ref="C70:C71"/>
    <mergeCell ref="C72:C73"/>
    <mergeCell ref="B73:B79"/>
    <mergeCell ref="C74:C75"/>
    <mergeCell ref="C76:C79"/>
    <mergeCell ref="B80:B81"/>
    <mergeCell ref="C80:C81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G86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B2" activeCellId="0" sqref="B2"/>
    </sheetView>
  </sheetViews>
  <sheetFormatPr defaultColWidth="9.14453125" defaultRowHeight="19.5" zeroHeight="false" outlineLevelRow="0" outlineLevelCol="0"/>
  <cols>
    <col collapsed="false" customWidth="true" hidden="false" outlineLevel="0" max="1" min="1" style="377" width="2.64"/>
    <col collapsed="false" customWidth="true" hidden="false" outlineLevel="0" max="2" min="2" style="378" width="20.64"/>
    <col collapsed="false" customWidth="true" hidden="false" outlineLevel="0" max="3" min="3" style="378" width="30.64"/>
    <col collapsed="false" customWidth="true" hidden="false" outlineLevel="0" max="4" min="4" style="379" width="30.64"/>
    <col collapsed="false" customWidth="true" hidden="false" outlineLevel="0" max="5" min="5" style="380" width="20.64"/>
    <col collapsed="false" customWidth="true" hidden="false" outlineLevel="0" max="6" min="6" style="378" width="20.64"/>
    <col collapsed="false" customWidth="true" hidden="false" outlineLevel="0" max="7" min="7" style="377" width="2.64"/>
    <col collapsed="false" customWidth="false" hidden="false" outlineLevel="0" max="1024" min="8" style="378" width="9.14"/>
  </cols>
  <sheetData>
    <row r="2" customFormat="false" ht="19.5" hidden="false" customHeight="true" outlineLevel="0" collapsed="false">
      <c r="B2" s="376" t="s">
        <v>492</v>
      </c>
      <c r="C2" s="376"/>
      <c r="D2" s="376"/>
      <c r="E2" s="376"/>
      <c r="F2" s="376"/>
    </row>
    <row r="3" customFormat="false" ht="19.5" hidden="false" customHeight="true" outlineLevel="0" collapsed="false">
      <c r="B3" s="376"/>
      <c r="C3" s="376"/>
      <c r="D3" s="376"/>
      <c r="E3" s="376"/>
      <c r="F3" s="376"/>
    </row>
    <row r="4" customFormat="false" ht="19.5" hidden="false" customHeight="true" outlineLevel="0" collapsed="false">
      <c r="B4" s="381" t="s">
        <v>372</v>
      </c>
      <c r="C4" s="382" t="s">
        <v>373</v>
      </c>
      <c r="D4" s="382"/>
      <c r="E4" s="382"/>
      <c r="F4" s="382"/>
    </row>
    <row r="5" customFormat="false" ht="19.5" hidden="false" customHeight="true" outlineLevel="0" collapsed="false">
      <c r="B5" s="381"/>
      <c r="C5" s="382"/>
      <c r="D5" s="382"/>
      <c r="E5" s="382"/>
      <c r="F5" s="382"/>
    </row>
    <row r="6" customFormat="false" ht="19.5" hidden="false" customHeight="true" outlineLevel="0" collapsed="false">
      <c r="B6" s="381"/>
      <c r="C6" s="382"/>
      <c r="D6" s="382"/>
      <c r="E6" s="382"/>
      <c r="F6" s="382"/>
    </row>
    <row r="7" customFormat="false" ht="19.5" hidden="false" customHeight="true" outlineLevel="0" collapsed="false">
      <c r="B7" s="381"/>
      <c r="C7" s="382"/>
      <c r="D7" s="382"/>
      <c r="E7" s="382"/>
      <c r="F7" s="382"/>
    </row>
    <row r="8" customFormat="false" ht="19.5" hidden="false" customHeight="true" outlineLevel="0" collapsed="false">
      <c r="B8" s="383" t="s">
        <v>374</v>
      </c>
      <c r="C8" s="382" t="s">
        <v>375</v>
      </c>
      <c r="D8" s="382"/>
      <c r="E8" s="382"/>
      <c r="F8" s="382"/>
    </row>
    <row r="9" customFormat="false" ht="19.5" hidden="false" customHeight="true" outlineLevel="0" collapsed="false">
      <c r="B9" s="383" t="s">
        <v>376</v>
      </c>
      <c r="C9" s="382" t="s">
        <v>377</v>
      </c>
      <c r="D9" s="382"/>
      <c r="E9" s="382"/>
      <c r="F9" s="382"/>
    </row>
    <row r="10" customFormat="false" ht="19.5" hidden="false" customHeight="true" outlineLevel="0" collapsed="false">
      <c r="B10" s="383" t="s">
        <v>378</v>
      </c>
      <c r="C10" s="382" t="s">
        <v>379</v>
      </c>
      <c r="D10" s="382"/>
      <c r="E10" s="382"/>
      <c r="F10" s="382"/>
    </row>
    <row r="11" customFormat="false" ht="19.5" hidden="false" customHeight="true" outlineLevel="0" collapsed="false">
      <c r="B11" s="383" t="s">
        <v>380</v>
      </c>
      <c r="C11" s="382" t="s">
        <v>381</v>
      </c>
      <c r="D11" s="382"/>
      <c r="E11" s="382"/>
      <c r="F11" s="382"/>
    </row>
    <row r="12" customFormat="false" ht="19.5" hidden="false" customHeight="true" outlineLevel="0" collapsed="false">
      <c r="B12" s="383" t="s">
        <v>382</v>
      </c>
      <c r="C12" s="382" t="s">
        <v>383</v>
      </c>
      <c r="D12" s="382"/>
      <c r="E12" s="382"/>
      <c r="F12" s="382"/>
    </row>
    <row r="13" customFormat="false" ht="19.5" hidden="false" customHeight="true" outlineLevel="0" collapsed="false">
      <c r="B13" s="383" t="s">
        <v>384</v>
      </c>
      <c r="C13" s="382" t="s">
        <v>385</v>
      </c>
      <c r="D13" s="382"/>
      <c r="E13" s="382"/>
      <c r="F13" s="382"/>
    </row>
    <row r="14" customFormat="false" ht="19.5" hidden="false" customHeight="true" outlineLevel="0" collapsed="false">
      <c r="B14" s="383"/>
      <c r="C14" s="382"/>
      <c r="D14" s="382"/>
      <c r="E14" s="382"/>
      <c r="F14" s="382"/>
    </row>
    <row r="15" customFormat="false" ht="19.5" hidden="false" customHeight="true" outlineLevel="0" collapsed="false">
      <c r="A15" s="377" t="s">
        <v>264</v>
      </c>
      <c r="G15" s="377" t="s">
        <v>267</v>
      </c>
    </row>
    <row r="16" customFormat="false" ht="19.5" hidden="false" customHeight="true" outlineLevel="0" collapsed="false">
      <c r="B16" s="384" t="s">
        <v>493</v>
      </c>
      <c r="C16" s="384"/>
      <c r="D16" s="384"/>
      <c r="E16" s="384"/>
      <c r="F16" s="384"/>
    </row>
    <row r="17" customFormat="false" ht="19.5" hidden="false" customHeight="true" outlineLevel="0" collapsed="false">
      <c r="B17" s="384"/>
      <c r="C17" s="384"/>
      <c r="D17" s="384"/>
      <c r="E17" s="384"/>
      <c r="F17" s="384"/>
    </row>
    <row r="18" customFormat="false" ht="19.5" hidden="false" customHeight="true" outlineLevel="0" collapsed="false">
      <c r="B18" s="409" t="s">
        <v>494</v>
      </c>
      <c r="C18" s="409"/>
      <c r="D18" s="409"/>
      <c r="E18" s="409"/>
      <c r="F18" s="409"/>
    </row>
    <row r="19" customFormat="false" ht="19.5" hidden="false" customHeight="true" outlineLevel="0" collapsed="false">
      <c r="B19" s="386" t="s">
        <v>388</v>
      </c>
      <c r="C19" s="386" t="s">
        <v>389</v>
      </c>
      <c r="D19" s="386" t="s">
        <v>390</v>
      </c>
      <c r="E19" s="386" t="s">
        <v>391</v>
      </c>
      <c r="F19" s="386"/>
    </row>
    <row r="20" customFormat="false" ht="19.5" hidden="false" customHeight="true" outlineLevel="0" collapsed="false">
      <c r="B20" s="386"/>
      <c r="C20" s="386"/>
      <c r="D20" s="386"/>
      <c r="E20" s="386" t="s">
        <v>392</v>
      </c>
      <c r="F20" s="386" t="s">
        <v>393</v>
      </c>
    </row>
    <row r="21" customFormat="false" ht="19.5" hidden="false" customHeight="true" outlineLevel="0" collapsed="false">
      <c r="B21" s="386" t="s">
        <v>394</v>
      </c>
      <c r="C21" s="387" t="s">
        <v>395</v>
      </c>
      <c r="D21" s="388" t="s">
        <v>396</v>
      </c>
      <c r="E21" s="389" t="s">
        <v>397</v>
      </c>
      <c r="F21" s="390" t="s">
        <v>398</v>
      </c>
    </row>
    <row r="22" customFormat="false" ht="19.5" hidden="false" customHeight="true" outlineLevel="0" collapsed="false">
      <c r="B22" s="386"/>
      <c r="C22" s="387"/>
      <c r="D22" s="388" t="s">
        <v>399</v>
      </c>
      <c r="E22" s="389" t="s">
        <v>400</v>
      </c>
      <c r="F22" s="390" t="s">
        <v>398</v>
      </c>
    </row>
    <row r="23" customFormat="false" ht="19.5" hidden="false" customHeight="true" outlineLevel="0" collapsed="false">
      <c r="B23" s="386"/>
      <c r="C23" s="387"/>
      <c r="D23" s="388" t="s">
        <v>401</v>
      </c>
      <c r="E23" s="389" t="s">
        <v>402</v>
      </c>
      <c r="F23" s="390" t="s">
        <v>398</v>
      </c>
    </row>
    <row r="24" customFormat="false" ht="19.5" hidden="false" customHeight="true" outlineLevel="0" collapsed="false">
      <c r="B24" s="386"/>
      <c r="C24" s="387" t="s">
        <v>403</v>
      </c>
      <c r="D24" s="388" t="s">
        <v>404</v>
      </c>
      <c r="E24" s="391" t="s">
        <v>405</v>
      </c>
      <c r="F24" s="388" t="s">
        <v>398</v>
      </c>
    </row>
    <row r="25" customFormat="false" ht="19.5" hidden="false" customHeight="true" outlineLevel="0" collapsed="false">
      <c r="B25" s="386"/>
      <c r="C25" s="387"/>
      <c r="D25" s="391" t="s">
        <v>406</v>
      </c>
      <c r="E25" s="391" t="s">
        <v>407</v>
      </c>
      <c r="F25" s="388" t="s">
        <v>398</v>
      </c>
    </row>
    <row r="26" customFormat="false" ht="19.5" hidden="false" customHeight="true" outlineLevel="0" collapsed="false">
      <c r="B26" s="386"/>
      <c r="C26" s="387"/>
      <c r="D26" s="388" t="s">
        <v>408</v>
      </c>
      <c r="E26" s="391" t="s">
        <v>402</v>
      </c>
      <c r="F26" s="388" t="s">
        <v>398</v>
      </c>
    </row>
    <row r="27" customFormat="false" ht="19.5" hidden="false" customHeight="true" outlineLevel="0" collapsed="false">
      <c r="B27" s="386"/>
      <c r="C27" s="387"/>
      <c r="D27" s="388" t="s">
        <v>409</v>
      </c>
      <c r="E27" s="388" t="s">
        <v>410</v>
      </c>
      <c r="F27" s="388" t="s">
        <v>398</v>
      </c>
    </row>
    <row r="28" customFormat="false" ht="19.5" hidden="false" customHeight="true" outlineLevel="0" collapsed="false">
      <c r="B28" s="386"/>
      <c r="C28" s="387"/>
      <c r="D28" s="388" t="s">
        <v>411</v>
      </c>
      <c r="E28" s="388" t="s">
        <v>410</v>
      </c>
      <c r="F28" s="388"/>
    </row>
    <row r="29" customFormat="false" ht="19.5" hidden="false" customHeight="true" outlineLevel="0" collapsed="false">
      <c r="B29" s="386" t="s">
        <v>419</v>
      </c>
      <c r="C29" s="387" t="s">
        <v>413</v>
      </c>
      <c r="D29" s="388" t="s">
        <v>420</v>
      </c>
      <c r="E29" s="392"/>
      <c r="F29" s="392" t="s">
        <v>398</v>
      </c>
    </row>
    <row r="30" customFormat="false" ht="19.5" hidden="false" customHeight="true" outlineLevel="0" collapsed="false">
      <c r="B30" s="386"/>
      <c r="C30" s="387"/>
      <c r="D30" s="388" t="s">
        <v>421</v>
      </c>
      <c r="E30" s="392"/>
      <c r="F30" s="392" t="s">
        <v>398</v>
      </c>
    </row>
    <row r="31" customFormat="false" ht="19.5" hidden="false" customHeight="true" outlineLevel="0" collapsed="false">
      <c r="B31" s="386"/>
      <c r="C31" s="387"/>
      <c r="D31" s="388" t="s">
        <v>422</v>
      </c>
      <c r="E31" s="392"/>
      <c r="F31" s="392" t="s">
        <v>398</v>
      </c>
    </row>
    <row r="32" customFormat="false" ht="19.5" hidden="false" customHeight="true" outlineLevel="0" collapsed="false">
      <c r="B32" s="386"/>
      <c r="C32" s="387"/>
      <c r="D32" s="388" t="s">
        <v>423</v>
      </c>
      <c r="E32" s="392"/>
      <c r="F32" s="392" t="s">
        <v>398</v>
      </c>
    </row>
    <row r="33" customFormat="false" ht="19.5" hidden="false" customHeight="true" outlineLevel="0" collapsed="false">
      <c r="B33" s="386"/>
      <c r="C33" s="387"/>
      <c r="D33" s="388" t="s">
        <v>424</v>
      </c>
      <c r="E33" s="392"/>
      <c r="F33" s="392" t="s">
        <v>398</v>
      </c>
    </row>
    <row r="34" customFormat="false" ht="19.5" hidden="false" customHeight="true" outlineLevel="0" collapsed="false">
      <c r="A34" s="377" t="s">
        <v>206</v>
      </c>
      <c r="G34" s="377" t="s">
        <v>206</v>
      </c>
    </row>
    <row r="35" customFormat="false" ht="19.5" hidden="false" customHeight="true" outlineLevel="0" collapsed="false">
      <c r="B35" s="394" t="s">
        <v>495</v>
      </c>
      <c r="C35" s="394"/>
      <c r="D35" s="394"/>
      <c r="E35" s="394"/>
      <c r="F35" s="394"/>
    </row>
    <row r="36" customFormat="false" ht="19.5" hidden="false" customHeight="true" outlineLevel="0" collapsed="false">
      <c r="B36" s="394"/>
      <c r="C36" s="394"/>
      <c r="D36" s="394"/>
      <c r="E36" s="394"/>
      <c r="F36" s="394"/>
    </row>
    <row r="37" customFormat="false" ht="19.5" hidden="false" customHeight="true" outlineLevel="0" collapsed="false">
      <c r="B37" s="410" t="s">
        <v>496</v>
      </c>
      <c r="C37" s="410"/>
      <c r="D37" s="410"/>
      <c r="E37" s="410"/>
      <c r="F37" s="410"/>
    </row>
    <row r="38" customFormat="false" ht="19.5" hidden="false" customHeight="true" outlineLevel="0" collapsed="false">
      <c r="B38" s="396" t="s">
        <v>388</v>
      </c>
      <c r="C38" s="396" t="s">
        <v>389</v>
      </c>
      <c r="D38" s="396" t="s">
        <v>390</v>
      </c>
      <c r="E38" s="411" t="s">
        <v>391</v>
      </c>
      <c r="F38" s="411"/>
    </row>
    <row r="39" customFormat="false" ht="19.5" hidden="false" customHeight="true" outlineLevel="0" collapsed="false">
      <c r="B39" s="396"/>
      <c r="C39" s="396"/>
      <c r="D39" s="396"/>
      <c r="E39" s="396" t="s">
        <v>392</v>
      </c>
      <c r="F39" s="396" t="s">
        <v>393</v>
      </c>
    </row>
    <row r="40" customFormat="false" ht="19.5" hidden="false" customHeight="true" outlineLevel="0" collapsed="false">
      <c r="A40" s="377" t="s">
        <v>264</v>
      </c>
      <c r="B40" s="396" t="s">
        <v>427</v>
      </c>
      <c r="C40" s="397" t="s">
        <v>497</v>
      </c>
      <c r="D40" s="398" t="s">
        <v>429</v>
      </c>
      <c r="E40" s="399" t="s">
        <v>430</v>
      </c>
      <c r="F40" s="399" t="s">
        <v>431</v>
      </c>
    </row>
    <row r="41" customFormat="false" ht="19.5" hidden="false" customHeight="true" outlineLevel="0" collapsed="false">
      <c r="A41" s="377" t="s">
        <v>267</v>
      </c>
      <c r="B41" s="396"/>
      <c r="C41" s="397"/>
      <c r="D41" s="398" t="s">
        <v>432</v>
      </c>
      <c r="E41" s="399" t="s">
        <v>430</v>
      </c>
      <c r="F41" s="399" t="s">
        <v>431</v>
      </c>
      <c r="G41" s="377" t="s">
        <v>264</v>
      </c>
    </row>
    <row r="42" customFormat="false" ht="19.5" hidden="false" customHeight="true" outlineLevel="0" collapsed="false">
      <c r="A42" s="377" t="s">
        <v>206</v>
      </c>
      <c r="B42" s="396"/>
      <c r="C42" s="397"/>
      <c r="D42" s="398" t="s">
        <v>433</v>
      </c>
      <c r="E42" s="399" t="s">
        <v>434</v>
      </c>
      <c r="F42" s="399"/>
      <c r="G42" s="377" t="s">
        <v>267</v>
      </c>
    </row>
    <row r="43" customFormat="false" ht="19.5" hidden="false" customHeight="true" outlineLevel="0" collapsed="false">
      <c r="A43" s="377" t="s">
        <v>206</v>
      </c>
      <c r="B43" s="396"/>
      <c r="C43" s="397"/>
      <c r="D43" s="398" t="s">
        <v>435</v>
      </c>
      <c r="E43" s="399" t="s">
        <v>434</v>
      </c>
      <c r="F43" s="399"/>
      <c r="G43" s="377" t="s">
        <v>206</v>
      </c>
    </row>
    <row r="44" customFormat="false" ht="19.5" hidden="false" customHeight="true" outlineLevel="0" collapsed="false">
      <c r="B44" s="396"/>
      <c r="C44" s="397" t="s">
        <v>436</v>
      </c>
      <c r="D44" s="398" t="s">
        <v>437</v>
      </c>
      <c r="E44" s="398" t="s">
        <v>438</v>
      </c>
      <c r="F44" s="398"/>
      <c r="G44" s="377" t="s">
        <v>206</v>
      </c>
    </row>
    <row r="45" customFormat="false" ht="19.5" hidden="false" customHeight="true" outlineLevel="0" collapsed="false">
      <c r="B45" s="396"/>
      <c r="C45" s="397"/>
      <c r="D45" s="398" t="s">
        <v>439</v>
      </c>
      <c r="E45" s="398" t="s">
        <v>440</v>
      </c>
      <c r="F45" s="398"/>
    </row>
    <row r="46" customFormat="false" ht="19.5" hidden="false" customHeight="true" outlineLevel="0" collapsed="false">
      <c r="B46" s="396"/>
      <c r="C46" s="397"/>
      <c r="D46" s="398" t="s">
        <v>441</v>
      </c>
      <c r="E46" s="399" t="s">
        <v>440</v>
      </c>
      <c r="F46" s="399" t="s">
        <v>431</v>
      </c>
    </row>
    <row r="47" customFormat="false" ht="19.5" hidden="false" customHeight="true" outlineLevel="0" collapsed="false">
      <c r="B47" s="396"/>
      <c r="C47" s="397"/>
      <c r="D47" s="398" t="s">
        <v>442</v>
      </c>
      <c r="E47" s="399" t="s">
        <v>440</v>
      </c>
      <c r="F47" s="399" t="s">
        <v>431</v>
      </c>
    </row>
    <row r="48" customFormat="false" ht="19.5" hidden="false" customHeight="true" outlineLevel="0" collapsed="false">
      <c r="B48" s="396"/>
      <c r="C48" s="397"/>
      <c r="D48" s="398" t="s">
        <v>443</v>
      </c>
      <c r="E48" s="399" t="s">
        <v>440</v>
      </c>
      <c r="F48" s="399" t="s">
        <v>431</v>
      </c>
    </row>
    <row r="49" customFormat="false" ht="19.5" hidden="false" customHeight="true" outlineLevel="0" collapsed="false">
      <c r="B49" s="396"/>
      <c r="C49" s="397" t="s">
        <v>444</v>
      </c>
      <c r="D49" s="398" t="s">
        <v>445</v>
      </c>
      <c r="E49" s="399" t="s">
        <v>430</v>
      </c>
      <c r="F49" s="399" t="s">
        <v>431</v>
      </c>
    </row>
    <row r="50" customFormat="false" ht="19.5" hidden="false" customHeight="true" outlineLevel="0" collapsed="false">
      <c r="B50" s="396"/>
      <c r="C50" s="397"/>
      <c r="D50" s="398" t="s">
        <v>446</v>
      </c>
      <c r="E50" s="398" t="s">
        <v>430</v>
      </c>
      <c r="F50" s="399" t="s">
        <v>431</v>
      </c>
    </row>
    <row r="51" customFormat="false" ht="19.5" hidden="false" customHeight="true" outlineLevel="0" collapsed="false">
      <c r="B51" s="396"/>
      <c r="C51" s="397"/>
      <c r="D51" s="398" t="s">
        <v>447</v>
      </c>
      <c r="E51" s="398" t="s">
        <v>430</v>
      </c>
      <c r="F51" s="398"/>
    </row>
    <row r="52" customFormat="false" ht="19.5" hidden="false" customHeight="true" outlineLevel="0" collapsed="false">
      <c r="B52" s="396" t="s">
        <v>458</v>
      </c>
      <c r="C52" s="397" t="s">
        <v>413</v>
      </c>
      <c r="D52" s="398" t="s">
        <v>459</v>
      </c>
      <c r="E52" s="399"/>
      <c r="F52" s="399" t="s">
        <v>431</v>
      </c>
    </row>
    <row r="53" customFormat="false" ht="19.5" hidden="false" customHeight="true" outlineLevel="0" collapsed="false">
      <c r="B53" s="396"/>
      <c r="C53" s="397"/>
      <c r="D53" s="398" t="s">
        <v>460</v>
      </c>
      <c r="E53" s="399"/>
      <c r="F53" s="399" t="s">
        <v>431</v>
      </c>
    </row>
    <row r="54" customFormat="false" ht="19.5" hidden="false" customHeight="true" outlineLevel="0" collapsed="false">
      <c r="B54" s="396"/>
      <c r="C54" s="397"/>
      <c r="D54" s="398" t="s">
        <v>461</v>
      </c>
      <c r="E54" s="399"/>
      <c r="F54" s="399" t="s">
        <v>431</v>
      </c>
    </row>
    <row r="55" customFormat="false" ht="19.5" hidden="false" customHeight="true" outlineLevel="0" collapsed="false">
      <c r="B55" s="396"/>
      <c r="C55" s="397"/>
      <c r="D55" s="398" t="s">
        <v>462</v>
      </c>
      <c r="E55" s="399"/>
      <c r="F55" s="399" t="s">
        <v>431</v>
      </c>
    </row>
    <row r="56" customFormat="false" ht="19.5" hidden="false" customHeight="true" outlineLevel="0" collapsed="false">
      <c r="B56" s="396"/>
      <c r="C56" s="397"/>
      <c r="D56" s="398" t="s">
        <v>463</v>
      </c>
      <c r="E56" s="398" t="s">
        <v>453</v>
      </c>
      <c r="F56" s="399" t="s">
        <v>431</v>
      </c>
    </row>
    <row r="57" customFormat="false" ht="19.5" hidden="false" customHeight="true" outlineLevel="0" collapsed="false">
      <c r="A57" s="377" t="s">
        <v>264</v>
      </c>
      <c r="B57" s="400"/>
      <c r="C57" s="401"/>
      <c r="E57" s="402"/>
      <c r="F57" s="379"/>
      <c r="G57" s="377" t="s">
        <v>267</v>
      </c>
    </row>
    <row r="58" customFormat="false" ht="19.5" hidden="false" customHeight="true" outlineLevel="0" collapsed="false">
      <c r="B58" s="403" t="s">
        <v>464</v>
      </c>
      <c r="C58" s="403"/>
      <c r="D58" s="403"/>
      <c r="E58" s="403"/>
      <c r="F58" s="403"/>
    </row>
    <row r="59" customFormat="false" ht="19.5" hidden="false" customHeight="true" outlineLevel="0" collapsed="false">
      <c r="B59" s="403"/>
      <c r="C59" s="403"/>
      <c r="D59" s="403"/>
      <c r="E59" s="403"/>
      <c r="F59" s="403"/>
    </row>
    <row r="60" customFormat="false" ht="19.5" hidden="false" customHeight="true" outlineLevel="0" collapsed="false">
      <c r="B60" s="404" t="s">
        <v>388</v>
      </c>
      <c r="C60" s="404" t="s">
        <v>389</v>
      </c>
      <c r="D60" s="404" t="s">
        <v>390</v>
      </c>
      <c r="E60" s="404" t="s">
        <v>391</v>
      </c>
      <c r="F60" s="404"/>
    </row>
    <row r="61" customFormat="false" ht="19.5" hidden="false" customHeight="true" outlineLevel="0" collapsed="false">
      <c r="B61" s="404"/>
      <c r="C61" s="404"/>
      <c r="D61" s="404"/>
      <c r="E61" s="404" t="s">
        <v>465</v>
      </c>
      <c r="F61" s="404" t="s">
        <v>466</v>
      </c>
    </row>
    <row r="62" customFormat="false" ht="19.5" hidden="false" customHeight="true" outlineLevel="0" collapsed="false">
      <c r="B62" s="405" t="s">
        <v>467</v>
      </c>
      <c r="C62" s="406" t="s">
        <v>468</v>
      </c>
      <c r="D62" s="407" t="s">
        <v>469</v>
      </c>
      <c r="E62" s="407" t="s">
        <v>470</v>
      </c>
      <c r="F62" s="407" t="s">
        <v>471</v>
      </c>
    </row>
    <row r="63" customFormat="false" ht="19.5" hidden="false" customHeight="true" outlineLevel="0" collapsed="false">
      <c r="B63" s="405"/>
      <c r="C63" s="406"/>
      <c r="D63" s="407" t="s">
        <v>472</v>
      </c>
      <c r="E63" s="407" t="s">
        <v>470</v>
      </c>
      <c r="F63" s="407"/>
    </row>
    <row r="64" customFormat="false" ht="19.5" hidden="false" customHeight="true" outlineLevel="0" collapsed="false">
      <c r="B64" s="405"/>
      <c r="C64" s="406" t="s">
        <v>473</v>
      </c>
      <c r="D64" s="407" t="s">
        <v>474</v>
      </c>
      <c r="E64" s="407" t="s">
        <v>470</v>
      </c>
      <c r="F64" s="407" t="s">
        <v>471</v>
      </c>
    </row>
    <row r="65" customFormat="false" ht="19.5" hidden="false" customHeight="true" outlineLevel="0" collapsed="false">
      <c r="B65" s="408" t="s">
        <v>475</v>
      </c>
      <c r="C65" s="406"/>
      <c r="D65" s="407" t="s">
        <v>476</v>
      </c>
      <c r="E65" s="407" t="s">
        <v>477</v>
      </c>
      <c r="F65" s="407"/>
    </row>
    <row r="66" customFormat="false" ht="19.5" hidden="false" customHeight="true" outlineLevel="0" collapsed="false">
      <c r="B66" s="408"/>
      <c r="C66" s="406" t="s">
        <v>478</v>
      </c>
      <c r="D66" s="407" t="s">
        <v>479</v>
      </c>
      <c r="E66" s="407"/>
      <c r="F66" s="407" t="s">
        <v>471</v>
      </c>
    </row>
    <row r="67" customFormat="false" ht="19.5" hidden="false" customHeight="true" outlineLevel="0" collapsed="false">
      <c r="B67" s="408"/>
      <c r="C67" s="406"/>
      <c r="D67" s="407" t="s">
        <v>480</v>
      </c>
      <c r="E67" s="407"/>
      <c r="F67" s="407" t="s">
        <v>471</v>
      </c>
    </row>
    <row r="68" customFormat="false" ht="19.5" hidden="false" customHeight="true" outlineLevel="0" collapsed="false">
      <c r="B68" s="408"/>
      <c r="C68" s="406" t="s">
        <v>481</v>
      </c>
      <c r="D68" s="407" t="s">
        <v>482</v>
      </c>
      <c r="E68" s="407" t="s">
        <v>470</v>
      </c>
      <c r="F68" s="407" t="s">
        <v>471</v>
      </c>
    </row>
    <row r="69" customFormat="false" ht="19.5" hidden="false" customHeight="true" outlineLevel="0" collapsed="false">
      <c r="B69" s="408"/>
      <c r="C69" s="406"/>
      <c r="D69" s="407" t="s">
        <v>483</v>
      </c>
      <c r="E69" s="407" t="s">
        <v>470</v>
      </c>
      <c r="F69" s="407" t="s">
        <v>471</v>
      </c>
    </row>
    <row r="70" customFormat="false" ht="19.5" hidden="false" customHeight="true" outlineLevel="0" collapsed="false">
      <c r="B70" s="408"/>
      <c r="C70" s="406"/>
      <c r="D70" s="407" t="s">
        <v>484</v>
      </c>
      <c r="E70" s="407" t="s">
        <v>470</v>
      </c>
      <c r="F70" s="407" t="s">
        <v>471</v>
      </c>
    </row>
    <row r="71" customFormat="false" ht="19.5" hidden="false" customHeight="true" outlineLevel="0" collapsed="false">
      <c r="B71" s="408"/>
      <c r="C71" s="406"/>
      <c r="D71" s="407" t="s">
        <v>485</v>
      </c>
      <c r="E71" s="407" t="s">
        <v>470</v>
      </c>
      <c r="F71" s="407" t="s">
        <v>471</v>
      </c>
    </row>
    <row r="72" customFormat="false" ht="19.5" hidden="false" customHeight="true" outlineLevel="0" collapsed="false">
      <c r="B72" s="404" t="s">
        <v>486</v>
      </c>
      <c r="C72" s="406" t="s">
        <v>413</v>
      </c>
      <c r="D72" s="407" t="s">
        <v>487</v>
      </c>
      <c r="E72" s="407" t="s">
        <v>488</v>
      </c>
      <c r="F72" s="407"/>
    </row>
    <row r="73" customFormat="false" ht="19.5" hidden="false" customHeight="true" outlineLevel="0" collapsed="false">
      <c r="B73" s="404"/>
      <c r="C73" s="406"/>
      <c r="D73" s="407" t="s">
        <v>489</v>
      </c>
      <c r="E73" s="407" t="s">
        <v>490</v>
      </c>
      <c r="F73" s="407" t="s">
        <v>491</v>
      </c>
    </row>
    <row r="74" customFormat="false" ht="19.5" hidden="false" customHeight="true" outlineLevel="0" collapsed="false">
      <c r="A74" s="377" t="s">
        <v>206</v>
      </c>
      <c r="G74" s="377" t="s">
        <v>206</v>
      </c>
    </row>
    <row r="75" customFormat="false" ht="19.5" hidden="false" customHeight="true" outlineLevel="0" collapsed="false">
      <c r="B75" s="412" t="s">
        <v>498</v>
      </c>
      <c r="C75" s="412"/>
      <c r="D75" s="412"/>
      <c r="E75" s="412"/>
      <c r="F75" s="412"/>
    </row>
    <row r="76" customFormat="false" ht="19.5" hidden="false" customHeight="true" outlineLevel="0" collapsed="false">
      <c r="B76" s="412"/>
      <c r="C76" s="412"/>
      <c r="D76" s="412"/>
      <c r="E76" s="412"/>
      <c r="F76" s="412"/>
    </row>
    <row r="77" customFormat="false" ht="19.5" hidden="false" customHeight="true" outlineLevel="0" collapsed="false">
      <c r="B77" s="413" t="s">
        <v>388</v>
      </c>
      <c r="C77" s="413" t="s">
        <v>389</v>
      </c>
      <c r="D77" s="413" t="s">
        <v>390</v>
      </c>
      <c r="E77" s="413" t="s">
        <v>391</v>
      </c>
      <c r="F77" s="413"/>
    </row>
    <row r="78" customFormat="false" ht="19.5" hidden="false" customHeight="true" outlineLevel="0" collapsed="false">
      <c r="B78" s="413"/>
      <c r="C78" s="413"/>
      <c r="D78" s="413"/>
      <c r="E78" s="413" t="s">
        <v>392</v>
      </c>
      <c r="F78" s="413" t="s">
        <v>393</v>
      </c>
    </row>
    <row r="79" customFormat="false" ht="19.5" hidden="false" customHeight="true" outlineLevel="0" collapsed="false">
      <c r="B79" s="413" t="s">
        <v>448</v>
      </c>
      <c r="C79" s="414" t="s">
        <v>499</v>
      </c>
      <c r="D79" s="415" t="s">
        <v>450</v>
      </c>
      <c r="E79" s="415" t="s">
        <v>451</v>
      </c>
      <c r="F79" s="415" t="s">
        <v>431</v>
      </c>
    </row>
    <row r="80" customFormat="false" ht="19.5" hidden="false" customHeight="true" outlineLevel="0" collapsed="false">
      <c r="B80" s="413"/>
      <c r="C80" s="414"/>
      <c r="D80" s="415" t="s">
        <v>452</v>
      </c>
      <c r="E80" s="415" t="s">
        <v>453</v>
      </c>
      <c r="F80" s="415"/>
    </row>
    <row r="81" customFormat="false" ht="19.5" hidden="false" customHeight="true" outlineLevel="0" collapsed="false">
      <c r="B81" s="413" t="s">
        <v>454</v>
      </c>
      <c r="C81" s="414" t="s">
        <v>500</v>
      </c>
      <c r="D81" s="415" t="s">
        <v>455</v>
      </c>
      <c r="E81" s="415" t="s">
        <v>456</v>
      </c>
      <c r="F81" s="415"/>
    </row>
    <row r="82" customFormat="false" ht="19.5" hidden="false" customHeight="true" outlineLevel="0" collapsed="false">
      <c r="B82" s="413"/>
      <c r="C82" s="414"/>
      <c r="D82" s="415" t="s">
        <v>457</v>
      </c>
      <c r="E82" s="415" t="s">
        <v>456</v>
      </c>
      <c r="F82" s="415" t="s">
        <v>398</v>
      </c>
    </row>
    <row r="83" customFormat="false" ht="19.5" hidden="false" customHeight="true" outlineLevel="0" collapsed="false">
      <c r="B83" s="413" t="s">
        <v>412</v>
      </c>
      <c r="C83" s="414" t="s">
        <v>500</v>
      </c>
      <c r="D83" s="415" t="s">
        <v>414</v>
      </c>
      <c r="E83" s="416" t="s">
        <v>415</v>
      </c>
      <c r="F83" s="416"/>
    </row>
    <row r="84" customFormat="false" ht="19.5" hidden="false" customHeight="true" outlineLevel="0" collapsed="false">
      <c r="B84" s="413"/>
      <c r="C84" s="414"/>
      <c r="D84" s="415" t="s">
        <v>416</v>
      </c>
      <c r="E84" s="416" t="s">
        <v>415</v>
      </c>
      <c r="F84" s="416"/>
    </row>
    <row r="85" customFormat="false" ht="19.5" hidden="false" customHeight="true" outlineLevel="0" collapsed="false">
      <c r="B85" s="413"/>
      <c r="C85" s="414"/>
      <c r="D85" s="415" t="s">
        <v>417</v>
      </c>
      <c r="E85" s="416" t="s">
        <v>415</v>
      </c>
      <c r="F85" s="416"/>
    </row>
    <row r="86" customFormat="false" ht="19.5" hidden="false" customHeight="true" outlineLevel="0" collapsed="false">
      <c r="B86" s="413"/>
      <c r="C86" s="414"/>
      <c r="D86" s="415" t="s">
        <v>418</v>
      </c>
      <c r="E86" s="415" t="s">
        <v>415</v>
      </c>
      <c r="F86" s="415" t="s">
        <v>398</v>
      </c>
    </row>
  </sheetData>
  <mergeCells count="57">
    <mergeCell ref="B2:F3"/>
    <mergeCell ref="B4:B7"/>
    <mergeCell ref="C4:F7"/>
    <mergeCell ref="C8:F8"/>
    <mergeCell ref="C9:F9"/>
    <mergeCell ref="C10:F10"/>
    <mergeCell ref="C11:F11"/>
    <mergeCell ref="C12:F12"/>
    <mergeCell ref="B13:B14"/>
    <mergeCell ref="C13:F14"/>
    <mergeCell ref="B16:F17"/>
    <mergeCell ref="B18:F18"/>
    <mergeCell ref="B19:B20"/>
    <mergeCell ref="C19:C20"/>
    <mergeCell ref="D19:D20"/>
    <mergeCell ref="E19:F19"/>
    <mergeCell ref="B21:B28"/>
    <mergeCell ref="C21:C23"/>
    <mergeCell ref="C24:C28"/>
    <mergeCell ref="B29:B33"/>
    <mergeCell ref="C29:C33"/>
    <mergeCell ref="B35:F36"/>
    <mergeCell ref="B37:F37"/>
    <mergeCell ref="B38:B39"/>
    <mergeCell ref="C38:C39"/>
    <mergeCell ref="D38:D39"/>
    <mergeCell ref="E38:F38"/>
    <mergeCell ref="B40:B51"/>
    <mergeCell ref="C40:C43"/>
    <mergeCell ref="C44:C48"/>
    <mergeCell ref="C49:C51"/>
    <mergeCell ref="B52:B56"/>
    <mergeCell ref="C52:C56"/>
    <mergeCell ref="B58:F59"/>
    <mergeCell ref="B60:B61"/>
    <mergeCell ref="C60:C61"/>
    <mergeCell ref="D60:D61"/>
    <mergeCell ref="E60:F60"/>
    <mergeCell ref="B62:B64"/>
    <mergeCell ref="C62:C63"/>
    <mergeCell ref="C64:C65"/>
    <mergeCell ref="B65:B71"/>
    <mergeCell ref="C66:C67"/>
    <mergeCell ref="C68:C71"/>
    <mergeCell ref="B72:B73"/>
    <mergeCell ref="C72:C73"/>
    <mergeCell ref="B75:F76"/>
    <mergeCell ref="B77:B78"/>
    <mergeCell ref="C77:C78"/>
    <mergeCell ref="D77:D78"/>
    <mergeCell ref="E77:F77"/>
    <mergeCell ref="B79:B80"/>
    <mergeCell ref="C79:C80"/>
    <mergeCell ref="B81:B82"/>
    <mergeCell ref="C81:C82"/>
    <mergeCell ref="B83:B86"/>
    <mergeCell ref="C83:C8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G86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4" activeCellId="0" sqref="C4"/>
    </sheetView>
  </sheetViews>
  <sheetFormatPr defaultColWidth="9.14453125" defaultRowHeight="19.5" zeroHeight="false" outlineLevelRow="0" outlineLevelCol="0"/>
  <cols>
    <col collapsed="false" customWidth="true" hidden="false" outlineLevel="0" max="1" min="1" style="377" width="3.28"/>
    <col collapsed="false" customWidth="true" hidden="false" outlineLevel="0" max="2" min="2" style="378" width="20.64"/>
    <col collapsed="false" customWidth="true" hidden="false" outlineLevel="0" max="3" min="3" style="378" width="30.64"/>
    <col collapsed="false" customWidth="true" hidden="false" outlineLevel="0" max="4" min="4" style="379" width="30.64"/>
    <col collapsed="false" customWidth="true" hidden="false" outlineLevel="0" max="5" min="5" style="380" width="20.64"/>
    <col collapsed="false" customWidth="true" hidden="false" outlineLevel="0" max="6" min="6" style="378" width="20.64"/>
    <col collapsed="false" customWidth="true" hidden="false" outlineLevel="0" max="7" min="7" style="377" width="3.28"/>
    <col collapsed="false" customWidth="false" hidden="false" outlineLevel="0" max="1024" min="8" style="378" width="9.14"/>
  </cols>
  <sheetData>
    <row r="2" customFormat="false" ht="19.5" hidden="false" customHeight="true" outlineLevel="0" collapsed="false">
      <c r="B2" s="376" t="s">
        <v>501</v>
      </c>
      <c r="C2" s="376"/>
      <c r="D2" s="376"/>
      <c r="E2" s="376"/>
      <c r="F2" s="376"/>
    </row>
    <row r="3" customFormat="false" ht="19.5" hidden="false" customHeight="true" outlineLevel="0" collapsed="false">
      <c r="B3" s="376"/>
      <c r="C3" s="376"/>
      <c r="D3" s="376"/>
      <c r="E3" s="376"/>
      <c r="F3" s="376"/>
    </row>
    <row r="4" customFormat="false" ht="19.5" hidden="false" customHeight="true" outlineLevel="0" collapsed="false">
      <c r="B4" s="381" t="s">
        <v>372</v>
      </c>
      <c r="C4" s="382" t="s">
        <v>373</v>
      </c>
      <c r="D4" s="382"/>
      <c r="E4" s="382"/>
      <c r="F4" s="382"/>
    </row>
    <row r="5" customFormat="false" ht="19.5" hidden="false" customHeight="true" outlineLevel="0" collapsed="false">
      <c r="B5" s="381"/>
      <c r="C5" s="382"/>
      <c r="D5" s="382"/>
      <c r="E5" s="382"/>
      <c r="F5" s="382"/>
    </row>
    <row r="6" customFormat="false" ht="19.5" hidden="false" customHeight="true" outlineLevel="0" collapsed="false">
      <c r="B6" s="381"/>
      <c r="C6" s="382"/>
      <c r="D6" s="382"/>
      <c r="E6" s="382"/>
      <c r="F6" s="382"/>
    </row>
    <row r="7" customFormat="false" ht="19.5" hidden="false" customHeight="true" outlineLevel="0" collapsed="false">
      <c r="B7" s="381"/>
      <c r="C7" s="382"/>
      <c r="D7" s="382"/>
      <c r="E7" s="382"/>
      <c r="F7" s="382"/>
    </row>
    <row r="8" customFormat="false" ht="19.5" hidden="false" customHeight="true" outlineLevel="0" collapsed="false">
      <c r="B8" s="383" t="s">
        <v>374</v>
      </c>
      <c r="C8" s="382" t="s">
        <v>375</v>
      </c>
      <c r="D8" s="382"/>
      <c r="E8" s="382"/>
      <c r="F8" s="382"/>
    </row>
    <row r="9" customFormat="false" ht="19.5" hidden="false" customHeight="true" outlineLevel="0" collapsed="false">
      <c r="B9" s="383" t="s">
        <v>376</v>
      </c>
      <c r="C9" s="382" t="s">
        <v>377</v>
      </c>
      <c r="D9" s="382"/>
      <c r="E9" s="382"/>
      <c r="F9" s="382"/>
    </row>
    <row r="10" customFormat="false" ht="19.5" hidden="false" customHeight="true" outlineLevel="0" collapsed="false">
      <c r="B10" s="383" t="s">
        <v>378</v>
      </c>
      <c r="C10" s="382" t="s">
        <v>379</v>
      </c>
      <c r="D10" s="382"/>
      <c r="E10" s="382"/>
      <c r="F10" s="382"/>
    </row>
    <row r="11" customFormat="false" ht="19.5" hidden="false" customHeight="true" outlineLevel="0" collapsed="false">
      <c r="B11" s="383" t="s">
        <v>380</v>
      </c>
      <c r="C11" s="382" t="s">
        <v>381</v>
      </c>
      <c r="D11" s="382"/>
      <c r="E11" s="382"/>
      <c r="F11" s="382"/>
    </row>
    <row r="12" customFormat="false" ht="19.5" hidden="false" customHeight="true" outlineLevel="0" collapsed="false">
      <c r="B12" s="383" t="s">
        <v>382</v>
      </c>
      <c r="C12" s="382" t="s">
        <v>383</v>
      </c>
      <c r="D12" s="382"/>
      <c r="E12" s="382"/>
      <c r="F12" s="382"/>
    </row>
    <row r="13" customFormat="false" ht="19.5" hidden="false" customHeight="true" outlineLevel="0" collapsed="false">
      <c r="B13" s="383" t="s">
        <v>384</v>
      </c>
      <c r="C13" s="382" t="s">
        <v>385</v>
      </c>
      <c r="D13" s="382"/>
      <c r="E13" s="382"/>
      <c r="F13" s="382"/>
    </row>
    <row r="14" customFormat="false" ht="19.5" hidden="false" customHeight="true" outlineLevel="0" collapsed="false">
      <c r="B14" s="383"/>
      <c r="C14" s="382"/>
      <c r="D14" s="382"/>
      <c r="E14" s="382"/>
      <c r="F14" s="382"/>
    </row>
    <row r="15" customFormat="false" ht="19.5" hidden="false" customHeight="true" outlineLevel="0" collapsed="false">
      <c r="A15" s="377" t="s">
        <v>264</v>
      </c>
      <c r="G15" s="377" t="s">
        <v>267</v>
      </c>
    </row>
    <row r="16" customFormat="false" ht="19.5" hidden="false" customHeight="true" outlineLevel="0" collapsed="false">
      <c r="B16" s="384" t="s">
        <v>502</v>
      </c>
      <c r="C16" s="384"/>
      <c r="D16" s="384"/>
      <c r="E16" s="384"/>
      <c r="F16" s="384"/>
    </row>
    <row r="17" customFormat="false" ht="19.5" hidden="false" customHeight="true" outlineLevel="0" collapsed="false">
      <c r="B17" s="384"/>
      <c r="C17" s="384"/>
      <c r="D17" s="384"/>
      <c r="E17" s="384"/>
      <c r="F17" s="384"/>
    </row>
    <row r="18" customFormat="false" ht="19.5" hidden="false" customHeight="true" outlineLevel="0" collapsed="false">
      <c r="B18" s="385" t="s">
        <v>503</v>
      </c>
      <c r="C18" s="385"/>
      <c r="D18" s="385"/>
      <c r="E18" s="385"/>
      <c r="F18" s="385"/>
    </row>
    <row r="19" customFormat="false" ht="19.5" hidden="false" customHeight="true" outlineLevel="0" collapsed="false">
      <c r="B19" s="386" t="s">
        <v>388</v>
      </c>
      <c r="C19" s="386" t="s">
        <v>389</v>
      </c>
      <c r="D19" s="386" t="s">
        <v>390</v>
      </c>
      <c r="E19" s="386" t="s">
        <v>391</v>
      </c>
      <c r="F19" s="386"/>
    </row>
    <row r="20" customFormat="false" ht="19.5" hidden="false" customHeight="true" outlineLevel="0" collapsed="false">
      <c r="B20" s="386"/>
      <c r="C20" s="386"/>
      <c r="D20" s="386"/>
      <c r="E20" s="386" t="s">
        <v>392</v>
      </c>
      <c r="F20" s="386" t="s">
        <v>393</v>
      </c>
    </row>
    <row r="21" customFormat="false" ht="19.5" hidden="false" customHeight="true" outlineLevel="0" collapsed="false">
      <c r="B21" s="386" t="s">
        <v>394</v>
      </c>
      <c r="C21" s="417" t="s">
        <v>504</v>
      </c>
      <c r="D21" s="418" t="s">
        <v>396</v>
      </c>
      <c r="E21" s="389" t="s">
        <v>397</v>
      </c>
      <c r="F21" s="390" t="s">
        <v>398</v>
      </c>
    </row>
    <row r="22" customFormat="false" ht="19.5" hidden="false" customHeight="true" outlineLevel="0" collapsed="false">
      <c r="B22" s="386"/>
      <c r="C22" s="417"/>
      <c r="D22" s="418" t="s">
        <v>399</v>
      </c>
      <c r="E22" s="389" t="s">
        <v>400</v>
      </c>
      <c r="F22" s="390" t="s">
        <v>398</v>
      </c>
    </row>
    <row r="23" customFormat="false" ht="19.5" hidden="false" customHeight="true" outlineLevel="0" collapsed="false">
      <c r="B23" s="386"/>
      <c r="C23" s="417"/>
      <c r="D23" s="418" t="s">
        <v>401</v>
      </c>
      <c r="E23" s="389" t="s">
        <v>402</v>
      </c>
      <c r="F23" s="390" t="s">
        <v>398</v>
      </c>
    </row>
    <row r="24" customFormat="false" ht="19.5" hidden="false" customHeight="true" outlineLevel="0" collapsed="false">
      <c r="B24" s="386"/>
      <c r="C24" s="417" t="s">
        <v>505</v>
      </c>
      <c r="D24" s="418" t="s">
        <v>404</v>
      </c>
      <c r="E24" s="391" t="s">
        <v>405</v>
      </c>
      <c r="F24" s="388" t="s">
        <v>398</v>
      </c>
    </row>
    <row r="25" customFormat="false" ht="19.5" hidden="false" customHeight="true" outlineLevel="0" collapsed="false">
      <c r="B25" s="386"/>
      <c r="C25" s="417"/>
      <c r="D25" s="419" t="s">
        <v>506</v>
      </c>
      <c r="E25" s="391" t="s">
        <v>407</v>
      </c>
      <c r="F25" s="388" t="s">
        <v>398</v>
      </c>
    </row>
    <row r="26" customFormat="false" ht="19.5" hidden="false" customHeight="true" outlineLevel="0" collapsed="false">
      <c r="B26" s="386"/>
      <c r="C26" s="417"/>
      <c r="D26" s="418" t="s">
        <v>408</v>
      </c>
      <c r="E26" s="391" t="s">
        <v>402</v>
      </c>
      <c r="F26" s="388" t="s">
        <v>398</v>
      </c>
    </row>
    <row r="27" customFormat="false" ht="19.5" hidden="false" customHeight="true" outlineLevel="0" collapsed="false">
      <c r="B27" s="386"/>
      <c r="C27" s="417"/>
      <c r="D27" s="418" t="s">
        <v>409</v>
      </c>
      <c r="E27" s="388" t="s">
        <v>410</v>
      </c>
      <c r="F27" s="388" t="s">
        <v>398</v>
      </c>
    </row>
    <row r="28" customFormat="false" ht="19.5" hidden="false" customHeight="true" outlineLevel="0" collapsed="false">
      <c r="B28" s="386"/>
      <c r="C28" s="417"/>
      <c r="D28" s="418" t="s">
        <v>411</v>
      </c>
      <c r="E28" s="388" t="s">
        <v>410</v>
      </c>
      <c r="F28" s="388"/>
    </row>
    <row r="29" customFormat="false" ht="19.5" hidden="false" customHeight="true" outlineLevel="0" collapsed="false">
      <c r="B29" s="386" t="s">
        <v>412</v>
      </c>
      <c r="C29" s="387" t="s">
        <v>413</v>
      </c>
      <c r="D29" s="418" t="s">
        <v>414</v>
      </c>
      <c r="E29" s="392" t="s">
        <v>415</v>
      </c>
      <c r="F29" s="392"/>
    </row>
    <row r="30" customFormat="false" ht="19.5" hidden="false" customHeight="true" outlineLevel="0" collapsed="false">
      <c r="B30" s="386"/>
      <c r="C30" s="387"/>
      <c r="D30" s="418" t="s">
        <v>416</v>
      </c>
      <c r="E30" s="392" t="s">
        <v>415</v>
      </c>
      <c r="F30" s="392"/>
    </row>
    <row r="31" customFormat="false" ht="19.5" hidden="false" customHeight="true" outlineLevel="0" collapsed="false">
      <c r="B31" s="386"/>
      <c r="C31" s="387"/>
      <c r="D31" s="418" t="s">
        <v>417</v>
      </c>
      <c r="E31" s="392" t="s">
        <v>415</v>
      </c>
      <c r="F31" s="392"/>
    </row>
    <row r="32" customFormat="false" ht="19.5" hidden="false" customHeight="true" outlineLevel="0" collapsed="false">
      <c r="B32" s="386"/>
      <c r="C32" s="387"/>
      <c r="D32" s="418" t="s">
        <v>507</v>
      </c>
      <c r="E32" s="388" t="s">
        <v>415</v>
      </c>
      <c r="F32" s="388" t="s">
        <v>398</v>
      </c>
    </row>
    <row r="33" customFormat="false" ht="19.5" hidden="false" customHeight="true" outlineLevel="0" collapsed="false">
      <c r="A33" s="377" t="s">
        <v>206</v>
      </c>
      <c r="G33" s="377" t="s">
        <v>206</v>
      </c>
    </row>
    <row r="34" customFormat="false" ht="19.5" hidden="false" customHeight="true" outlineLevel="0" collapsed="false">
      <c r="B34" s="394" t="s">
        <v>508</v>
      </c>
      <c r="C34" s="394"/>
      <c r="D34" s="394"/>
      <c r="E34" s="394"/>
      <c r="F34" s="394"/>
    </row>
    <row r="35" customFormat="false" ht="19.5" hidden="false" customHeight="true" outlineLevel="0" collapsed="false">
      <c r="B35" s="394"/>
      <c r="C35" s="394"/>
      <c r="D35" s="394"/>
      <c r="E35" s="394"/>
      <c r="F35" s="394"/>
    </row>
    <row r="36" customFormat="false" ht="19.5" hidden="false" customHeight="true" outlineLevel="0" collapsed="false">
      <c r="B36" s="410" t="s">
        <v>509</v>
      </c>
      <c r="C36" s="410"/>
      <c r="D36" s="410"/>
      <c r="E36" s="410"/>
      <c r="F36" s="410"/>
    </row>
    <row r="37" customFormat="false" ht="19.5" hidden="false" customHeight="true" outlineLevel="0" collapsed="false">
      <c r="B37" s="396" t="s">
        <v>388</v>
      </c>
      <c r="C37" s="396" t="s">
        <v>389</v>
      </c>
      <c r="D37" s="396" t="s">
        <v>390</v>
      </c>
      <c r="E37" s="396" t="s">
        <v>391</v>
      </c>
      <c r="F37" s="396"/>
    </row>
    <row r="38" customFormat="false" ht="19.5" hidden="false" customHeight="true" outlineLevel="0" collapsed="false">
      <c r="B38" s="396"/>
      <c r="C38" s="396"/>
      <c r="D38" s="396"/>
      <c r="E38" s="396" t="s">
        <v>392</v>
      </c>
      <c r="F38" s="396" t="s">
        <v>393</v>
      </c>
    </row>
    <row r="39" customFormat="false" ht="19.5" hidden="false" customHeight="true" outlineLevel="0" collapsed="false">
      <c r="A39" s="377" t="s">
        <v>264</v>
      </c>
      <c r="B39" s="396" t="s">
        <v>427</v>
      </c>
      <c r="C39" s="420" t="s">
        <v>510</v>
      </c>
      <c r="D39" s="421" t="s">
        <v>511</v>
      </c>
      <c r="E39" s="399" t="s">
        <v>430</v>
      </c>
      <c r="F39" s="399" t="s">
        <v>431</v>
      </c>
      <c r="G39" s="377" t="s">
        <v>264</v>
      </c>
    </row>
    <row r="40" customFormat="false" ht="19.5" hidden="false" customHeight="true" outlineLevel="0" collapsed="false">
      <c r="A40" s="377" t="s">
        <v>267</v>
      </c>
      <c r="B40" s="396"/>
      <c r="C40" s="420"/>
      <c r="D40" s="421" t="s">
        <v>512</v>
      </c>
      <c r="E40" s="399" t="s">
        <v>430</v>
      </c>
      <c r="F40" s="399" t="s">
        <v>431</v>
      </c>
      <c r="G40" s="377" t="s">
        <v>267</v>
      </c>
    </row>
    <row r="41" customFormat="false" ht="19.5" hidden="false" customHeight="true" outlineLevel="0" collapsed="false">
      <c r="A41" s="377" t="s">
        <v>206</v>
      </c>
      <c r="B41" s="396"/>
      <c r="C41" s="420"/>
      <c r="D41" s="421" t="s">
        <v>433</v>
      </c>
      <c r="E41" s="399" t="s">
        <v>434</v>
      </c>
      <c r="F41" s="399"/>
      <c r="G41" s="377" t="s">
        <v>206</v>
      </c>
    </row>
    <row r="42" customFormat="false" ht="19.5" hidden="false" customHeight="true" outlineLevel="0" collapsed="false">
      <c r="A42" s="377" t="s">
        <v>206</v>
      </c>
      <c r="B42" s="396"/>
      <c r="C42" s="420"/>
      <c r="D42" s="421" t="s">
        <v>513</v>
      </c>
      <c r="E42" s="399" t="s">
        <v>434</v>
      </c>
      <c r="F42" s="399"/>
      <c r="G42" s="377" t="s">
        <v>206</v>
      </c>
    </row>
    <row r="43" customFormat="false" ht="19.5" hidden="false" customHeight="true" outlineLevel="0" collapsed="false">
      <c r="B43" s="396"/>
      <c r="C43" s="420" t="s">
        <v>514</v>
      </c>
      <c r="D43" s="421" t="s">
        <v>515</v>
      </c>
      <c r="E43" s="398" t="s">
        <v>438</v>
      </c>
      <c r="F43" s="398"/>
    </row>
    <row r="44" customFormat="false" ht="19.5" hidden="false" customHeight="true" outlineLevel="0" collapsed="false">
      <c r="B44" s="396"/>
      <c r="C44" s="420"/>
      <c r="D44" s="421" t="s">
        <v>516</v>
      </c>
      <c r="E44" s="398" t="s">
        <v>440</v>
      </c>
      <c r="F44" s="398"/>
    </row>
    <row r="45" customFormat="false" ht="19.5" hidden="false" customHeight="true" outlineLevel="0" collapsed="false">
      <c r="B45" s="396"/>
      <c r="C45" s="420"/>
      <c r="D45" s="421" t="s">
        <v>517</v>
      </c>
      <c r="E45" s="399" t="s">
        <v>440</v>
      </c>
      <c r="F45" s="399" t="s">
        <v>431</v>
      </c>
    </row>
    <row r="46" customFormat="false" ht="19.5" hidden="false" customHeight="true" outlineLevel="0" collapsed="false">
      <c r="B46" s="396"/>
      <c r="C46" s="420"/>
      <c r="D46" s="421" t="s">
        <v>518</v>
      </c>
      <c r="E46" s="399" t="s">
        <v>440</v>
      </c>
      <c r="F46" s="399" t="s">
        <v>431</v>
      </c>
    </row>
    <row r="47" customFormat="false" ht="19.5" hidden="false" customHeight="true" outlineLevel="0" collapsed="false">
      <c r="B47" s="396"/>
      <c r="C47" s="420"/>
      <c r="D47" s="421" t="s">
        <v>519</v>
      </c>
      <c r="E47" s="399" t="s">
        <v>440</v>
      </c>
      <c r="F47" s="399" t="s">
        <v>431</v>
      </c>
    </row>
    <row r="48" customFormat="false" ht="19.5" hidden="false" customHeight="true" outlineLevel="0" collapsed="false">
      <c r="B48" s="396"/>
      <c r="C48" s="420" t="s">
        <v>520</v>
      </c>
      <c r="D48" s="421" t="s">
        <v>521</v>
      </c>
      <c r="E48" s="399" t="s">
        <v>430</v>
      </c>
      <c r="F48" s="399" t="s">
        <v>431</v>
      </c>
    </row>
    <row r="49" customFormat="false" ht="19.5" hidden="false" customHeight="true" outlineLevel="0" collapsed="false">
      <c r="B49" s="396"/>
      <c r="C49" s="420"/>
      <c r="D49" s="421" t="s">
        <v>522</v>
      </c>
      <c r="E49" s="398" t="s">
        <v>430</v>
      </c>
      <c r="F49" s="399" t="s">
        <v>431</v>
      </c>
    </row>
    <row r="50" customFormat="false" ht="19.5" hidden="false" customHeight="true" outlineLevel="0" collapsed="false">
      <c r="B50" s="396"/>
      <c r="C50" s="420"/>
      <c r="D50" s="421" t="s">
        <v>523</v>
      </c>
      <c r="E50" s="398" t="s">
        <v>430</v>
      </c>
      <c r="F50" s="398"/>
    </row>
    <row r="51" customFormat="false" ht="19.5" hidden="false" customHeight="true" outlineLevel="0" collapsed="false">
      <c r="B51" s="396" t="s">
        <v>448</v>
      </c>
      <c r="C51" s="397" t="s">
        <v>524</v>
      </c>
      <c r="D51" s="421" t="s">
        <v>525</v>
      </c>
      <c r="E51" s="398" t="s">
        <v>451</v>
      </c>
      <c r="F51" s="398" t="s">
        <v>431</v>
      </c>
    </row>
    <row r="52" customFormat="false" ht="19.5" hidden="false" customHeight="true" outlineLevel="0" collapsed="false">
      <c r="B52" s="396"/>
      <c r="C52" s="397"/>
      <c r="D52" s="421" t="s">
        <v>526</v>
      </c>
      <c r="E52" s="398" t="s">
        <v>453</v>
      </c>
      <c r="F52" s="398"/>
    </row>
    <row r="53" customFormat="false" ht="19.5" hidden="false" customHeight="true" outlineLevel="0" collapsed="false">
      <c r="B53" s="396" t="s">
        <v>454</v>
      </c>
      <c r="C53" s="397" t="s">
        <v>413</v>
      </c>
      <c r="D53" s="421" t="s">
        <v>527</v>
      </c>
      <c r="E53" s="398" t="s">
        <v>456</v>
      </c>
      <c r="F53" s="398"/>
    </row>
    <row r="54" customFormat="false" ht="19.5" hidden="false" customHeight="true" outlineLevel="0" collapsed="false">
      <c r="B54" s="396"/>
      <c r="C54" s="397"/>
      <c r="D54" s="421" t="s">
        <v>457</v>
      </c>
      <c r="E54" s="398" t="s">
        <v>456</v>
      </c>
      <c r="F54" s="398" t="s">
        <v>398</v>
      </c>
    </row>
    <row r="55" customFormat="false" ht="19.5" hidden="false" customHeight="true" outlineLevel="0" collapsed="false">
      <c r="A55" s="377" t="s">
        <v>264</v>
      </c>
      <c r="B55" s="400"/>
      <c r="C55" s="401"/>
      <c r="E55" s="402"/>
      <c r="F55" s="379"/>
      <c r="G55" s="377" t="s">
        <v>267</v>
      </c>
    </row>
    <row r="56" customFormat="false" ht="19.5" hidden="false" customHeight="true" outlineLevel="0" collapsed="false">
      <c r="B56" s="403" t="s">
        <v>528</v>
      </c>
      <c r="C56" s="403"/>
      <c r="D56" s="403"/>
      <c r="E56" s="403"/>
      <c r="F56" s="403"/>
    </row>
    <row r="57" customFormat="false" ht="19.5" hidden="false" customHeight="true" outlineLevel="0" collapsed="false">
      <c r="B57" s="403"/>
      <c r="C57" s="403"/>
      <c r="D57" s="403"/>
      <c r="E57" s="403"/>
      <c r="F57" s="403"/>
    </row>
    <row r="58" customFormat="false" ht="19.5" hidden="false" customHeight="true" outlineLevel="0" collapsed="false">
      <c r="B58" s="404" t="s">
        <v>388</v>
      </c>
      <c r="C58" s="404" t="s">
        <v>389</v>
      </c>
      <c r="D58" s="404" t="s">
        <v>390</v>
      </c>
      <c r="E58" s="404" t="s">
        <v>391</v>
      </c>
      <c r="F58" s="404"/>
    </row>
    <row r="59" customFormat="false" ht="19.5" hidden="false" customHeight="true" outlineLevel="0" collapsed="false">
      <c r="B59" s="404"/>
      <c r="C59" s="404"/>
      <c r="D59" s="404"/>
      <c r="E59" s="404" t="s">
        <v>465</v>
      </c>
      <c r="F59" s="404" t="s">
        <v>466</v>
      </c>
    </row>
    <row r="60" customFormat="false" ht="19.5" hidden="false" customHeight="true" outlineLevel="0" collapsed="false">
      <c r="B60" s="405" t="s">
        <v>467</v>
      </c>
      <c r="C60" s="422" t="s">
        <v>529</v>
      </c>
      <c r="D60" s="423" t="s">
        <v>469</v>
      </c>
      <c r="E60" s="407" t="s">
        <v>470</v>
      </c>
      <c r="F60" s="407" t="s">
        <v>471</v>
      </c>
    </row>
    <row r="61" customFormat="false" ht="19.5" hidden="false" customHeight="true" outlineLevel="0" collapsed="false">
      <c r="B61" s="405"/>
      <c r="C61" s="422"/>
      <c r="D61" s="423" t="s">
        <v>472</v>
      </c>
      <c r="E61" s="407" t="s">
        <v>470</v>
      </c>
      <c r="F61" s="407"/>
    </row>
    <row r="62" customFormat="false" ht="19.5" hidden="false" customHeight="true" outlineLevel="0" collapsed="false">
      <c r="B62" s="405"/>
      <c r="C62" s="422" t="s">
        <v>530</v>
      </c>
      <c r="D62" s="423" t="s">
        <v>531</v>
      </c>
      <c r="E62" s="407" t="s">
        <v>470</v>
      </c>
      <c r="F62" s="407" t="s">
        <v>471</v>
      </c>
    </row>
    <row r="63" customFormat="false" ht="19.5" hidden="false" customHeight="true" outlineLevel="0" collapsed="false">
      <c r="B63" s="408" t="s">
        <v>475</v>
      </c>
      <c r="C63" s="422"/>
      <c r="D63" s="423" t="s">
        <v>476</v>
      </c>
      <c r="E63" s="407" t="s">
        <v>477</v>
      </c>
      <c r="F63" s="407"/>
    </row>
    <row r="64" customFormat="false" ht="19.5" hidden="false" customHeight="true" outlineLevel="0" collapsed="false">
      <c r="B64" s="408"/>
      <c r="C64" s="422" t="s">
        <v>532</v>
      </c>
      <c r="D64" s="423" t="s">
        <v>479</v>
      </c>
      <c r="E64" s="407"/>
      <c r="F64" s="407" t="s">
        <v>471</v>
      </c>
    </row>
    <row r="65" customFormat="false" ht="19.5" hidden="false" customHeight="true" outlineLevel="0" collapsed="false">
      <c r="B65" s="408"/>
      <c r="C65" s="422"/>
      <c r="D65" s="423" t="s">
        <v>480</v>
      </c>
      <c r="E65" s="407"/>
      <c r="F65" s="407" t="s">
        <v>471</v>
      </c>
    </row>
    <row r="66" customFormat="false" ht="19.5" hidden="false" customHeight="true" outlineLevel="0" collapsed="false">
      <c r="B66" s="408"/>
      <c r="C66" s="422" t="s">
        <v>533</v>
      </c>
      <c r="D66" s="423" t="s">
        <v>482</v>
      </c>
      <c r="E66" s="407" t="s">
        <v>470</v>
      </c>
      <c r="F66" s="407" t="s">
        <v>471</v>
      </c>
    </row>
    <row r="67" customFormat="false" ht="19.5" hidden="false" customHeight="true" outlineLevel="0" collapsed="false">
      <c r="B67" s="408"/>
      <c r="C67" s="422"/>
      <c r="D67" s="423" t="s">
        <v>483</v>
      </c>
      <c r="E67" s="407" t="s">
        <v>470</v>
      </c>
      <c r="F67" s="407" t="s">
        <v>471</v>
      </c>
    </row>
    <row r="68" customFormat="false" ht="19.5" hidden="false" customHeight="true" outlineLevel="0" collapsed="false">
      <c r="B68" s="408"/>
      <c r="C68" s="422"/>
      <c r="D68" s="423" t="s">
        <v>484</v>
      </c>
      <c r="E68" s="407" t="s">
        <v>470</v>
      </c>
      <c r="F68" s="407" t="s">
        <v>471</v>
      </c>
    </row>
    <row r="69" customFormat="false" ht="19.5" hidden="false" customHeight="true" outlineLevel="0" collapsed="false">
      <c r="B69" s="408"/>
      <c r="C69" s="422"/>
      <c r="D69" s="423" t="s">
        <v>485</v>
      </c>
      <c r="E69" s="407" t="s">
        <v>470</v>
      </c>
      <c r="F69" s="407" t="s">
        <v>471</v>
      </c>
    </row>
    <row r="70" customFormat="false" ht="19.5" hidden="false" customHeight="true" outlineLevel="0" collapsed="false">
      <c r="A70" s="377" t="s">
        <v>206</v>
      </c>
      <c r="G70" s="377" t="s">
        <v>206</v>
      </c>
    </row>
    <row r="71" customFormat="false" ht="19.5" hidden="false" customHeight="true" outlineLevel="0" collapsed="false">
      <c r="B71" s="412" t="s">
        <v>534</v>
      </c>
      <c r="C71" s="412"/>
      <c r="D71" s="412"/>
      <c r="E71" s="412"/>
      <c r="F71" s="412"/>
    </row>
    <row r="72" customFormat="false" ht="19.5" hidden="false" customHeight="true" outlineLevel="0" collapsed="false">
      <c r="B72" s="412"/>
      <c r="C72" s="412"/>
      <c r="D72" s="412"/>
      <c r="E72" s="412"/>
      <c r="F72" s="412"/>
    </row>
    <row r="73" customFormat="false" ht="19.5" hidden="false" customHeight="true" outlineLevel="0" collapsed="false">
      <c r="B73" s="413" t="s">
        <v>388</v>
      </c>
      <c r="C73" s="413" t="s">
        <v>389</v>
      </c>
      <c r="D73" s="413" t="s">
        <v>390</v>
      </c>
      <c r="E73" s="413" t="s">
        <v>391</v>
      </c>
      <c r="F73" s="413"/>
    </row>
    <row r="74" customFormat="false" ht="19.5" hidden="false" customHeight="true" outlineLevel="0" collapsed="false">
      <c r="B74" s="413"/>
      <c r="C74" s="413"/>
      <c r="D74" s="413"/>
      <c r="E74" s="413" t="s">
        <v>393</v>
      </c>
      <c r="F74" s="413" t="s">
        <v>535</v>
      </c>
    </row>
    <row r="75" customFormat="false" ht="19.5" hidden="false" customHeight="true" outlineLevel="0" collapsed="false">
      <c r="B75" s="413" t="s">
        <v>419</v>
      </c>
      <c r="C75" s="414" t="s">
        <v>536</v>
      </c>
      <c r="D75" s="424" t="s">
        <v>420</v>
      </c>
      <c r="E75" s="415" t="s">
        <v>398</v>
      </c>
      <c r="F75" s="425"/>
    </row>
    <row r="76" customFormat="false" ht="19.5" hidden="false" customHeight="true" outlineLevel="0" collapsed="false">
      <c r="B76" s="413"/>
      <c r="C76" s="414"/>
      <c r="D76" s="424" t="s">
        <v>421</v>
      </c>
      <c r="E76" s="415" t="s">
        <v>398</v>
      </c>
      <c r="F76" s="425"/>
    </row>
    <row r="77" customFormat="false" ht="19.5" hidden="false" customHeight="true" outlineLevel="0" collapsed="false">
      <c r="B77" s="413"/>
      <c r="C77" s="414"/>
      <c r="D77" s="424" t="s">
        <v>422</v>
      </c>
      <c r="E77" s="415" t="s">
        <v>398</v>
      </c>
      <c r="F77" s="425"/>
    </row>
    <row r="78" customFormat="false" ht="19.5" hidden="false" customHeight="true" outlineLevel="0" collapsed="false">
      <c r="B78" s="413"/>
      <c r="C78" s="414"/>
      <c r="D78" s="424" t="s">
        <v>423</v>
      </c>
      <c r="E78" s="415" t="s">
        <v>398</v>
      </c>
      <c r="F78" s="425"/>
    </row>
    <row r="79" customFormat="false" ht="19.5" hidden="false" customHeight="true" outlineLevel="0" collapsed="false">
      <c r="B79" s="413"/>
      <c r="C79" s="414"/>
      <c r="D79" s="424" t="s">
        <v>424</v>
      </c>
      <c r="E79" s="415" t="s">
        <v>398</v>
      </c>
      <c r="F79" s="425"/>
    </row>
    <row r="80" customFormat="false" ht="19.5" hidden="false" customHeight="true" outlineLevel="0" collapsed="false">
      <c r="B80" s="413" t="s">
        <v>458</v>
      </c>
      <c r="C80" s="414" t="s">
        <v>499</v>
      </c>
      <c r="D80" s="424" t="s">
        <v>459</v>
      </c>
      <c r="E80" s="415" t="s">
        <v>431</v>
      </c>
      <c r="F80" s="425"/>
    </row>
    <row r="81" customFormat="false" ht="19.5" hidden="false" customHeight="true" outlineLevel="0" collapsed="false">
      <c r="B81" s="413"/>
      <c r="C81" s="414"/>
      <c r="D81" s="424" t="s">
        <v>460</v>
      </c>
      <c r="E81" s="415" t="s">
        <v>431</v>
      </c>
      <c r="F81" s="425"/>
    </row>
    <row r="82" customFormat="false" ht="19.5" hidden="false" customHeight="true" outlineLevel="0" collapsed="false">
      <c r="B82" s="413"/>
      <c r="C82" s="414"/>
      <c r="D82" s="424" t="s">
        <v>461</v>
      </c>
      <c r="E82" s="415" t="s">
        <v>431</v>
      </c>
      <c r="F82" s="425"/>
    </row>
    <row r="83" customFormat="false" ht="19.5" hidden="false" customHeight="true" outlineLevel="0" collapsed="false">
      <c r="B83" s="413"/>
      <c r="C83" s="414"/>
      <c r="D83" s="424" t="s">
        <v>462</v>
      </c>
      <c r="E83" s="415" t="s">
        <v>431</v>
      </c>
      <c r="F83" s="425"/>
    </row>
    <row r="84" customFormat="false" ht="19.5" hidden="false" customHeight="true" outlineLevel="0" collapsed="false">
      <c r="B84" s="413"/>
      <c r="C84" s="414"/>
      <c r="D84" s="424" t="s">
        <v>537</v>
      </c>
      <c r="E84" s="415" t="s">
        <v>431</v>
      </c>
      <c r="F84" s="415" t="s">
        <v>453</v>
      </c>
    </row>
    <row r="85" customFormat="false" ht="19.5" hidden="false" customHeight="true" outlineLevel="0" collapsed="false">
      <c r="B85" s="413" t="s">
        <v>486</v>
      </c>
      <c r="C85" s="414" t="s">
        <v>524</v>
      </c>
      <c r="D85" s="424" t="s">
        <v>487</v>
      </c>
      <c r="E85" s="415"/>
      <c r="F85" s="426" t="s">
        <v>538</v>
      </c>
    </row>
    <row r="86" customFormat="false" ht="19.5" hidden="false" customHeight="true" outlineLevel="0" collapsed="false">
      <c r="B86" s="413"/>
      <c r="C86" s="414"/>
      <c r="D86" s="424" t="s">
        <v>489</v>
      </c>
      <c r="E86" s="427"/>
      <c r="F86" s="415" t="s">
        <v>539</v>
      </c>
    </row>
  </sheetData>
  <mergeCells count="59">
    <mergeCell ref="B2:F3"/>
    <mergeCell ref="B4:B7"/>
    <mergeCell ref="C4:F7"/>
    <mergeCell ref="C8:F8"/>
    <mergeCell ref="C9:F9"/>
    <mergeCell ref="C10:F10"/>
    <mergeCell ref="C11:F11"/>
    <mergeCell ref="C12:F12"/>
    <mergeCell ref="B13:B14"/>
    <mergeCell ref="C13:F14"/>
    <mergeCell ref="B16:F17"/>
    <mergeCell ref="B18:F18"/>
    <mergeCell ref="B19:B20"/>
    <mergeCell ref="C19:C20"/>
    <mergeCell ref="D19:D20"/>
    <mergeCell ref="E19:F19"/>
    <mergeCell ref="B21:B28"/>
    <mergeCell ref="C21:C23"/>
    <mergeCell ref="C24:C28"/>
    <mergeCell ref="B29:B32"/>
    <mergeCell ref="C29:C32"/>
    <mergeCell ref="B34:F35"/>
    <mergeCell ref="B36:F36"/>
    <mergeCell ref="B37:B38"/>
    <mergeCell ref="C37:C38"/>
    <mergeCell ref="D37:D38"/>
    <mergeCell ref="E37:F37"/>
    <mergeCell ref="B39:B50"/>
    <mergeCell ref="C39:C42"/>
    <mergeCell ref="C43:C47"/>
    <mergeCell ref="C48:C50"/>
    <mergeCell ref="B51:B52"/>
    <mergeCell ref="C51:C52"/>
    <mergeCell ref="B53:B54"/>
    <mergeCell ref="C53:C54"/>
    <mergeCell ref="B56:F57"/>
    <mergeCell ref="B58:B59"/>
    <mergeCell ref="C58:C59"/>
    <mergeCell ref="D58:D59"/>
    <mergeCell ref="E58:F58"/>
    <mergeCell ref="B60:B62"/>
    <mergeCell ref="C60:C61"/>
    <mergeCell ref="C62:C63"/>
    <mergeCell ref="B63:B69"/>
    <mergeCell ref="C64:C65"/>
    <mergeCell ref="C66:C69"/>
    <mergeCell ref="B71:F72"/>
    <mergeCell ref="B73:B74"/>
    <mergeCell ref="C73:C74"/>
    <mergeCell ref="D73:D74"/>
    <mergeCell ref="E73:F73"/>
    <mergeCell ref="B75:B79"/>
    <mergeCell ref="C75:C79"/>
    <mergeCell ref="F75:F79"/>
    <mergeCell ref="B80:B84"/>
    <mergeCell ref="C80:C84"/>
    <mergeCell ref="F80:F83"/>
    <mergeCell ref="B85:B86"/>
    <mergeCell ref="C85:C8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G76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B2" activeCellId="0" sqref="B2"/>
    </sheetView>
  </sheetViews>
  <sheetFormatPr defaultColWidth="9.14453125" defaultRowHeight="19.5" zeroHeight="false" outlineLevelRow="0" outlineLevelCol="0"/>
  <cols>
    <col collapsed="false" customWidth="true" hidden="false" outlineLevel="0" max="1" min="1" style="377" width="3.28"/>
    <col collapsed="false" customWidth="true" hidden="false" outlineLevel="0" max="2" min="2" style="378" width="20.64"/>
    <col collapsed="false" customWidth="true" hidden="false" outlineLevel="0" max="3" min="3" style="378" width="30.64"/>
    <col collapsed="false" customWidth="true" hidden="false" outlineLevel="0" max="4" min="4" style="428" width="30.64"/>
    <col collapsed="false" customWidth="true" hidden="false" outlineLevel="0" max="5" min="5" style="402" width="20.64"/>
    <col collapsed="false" customWidth="true" hidden="false" outlineLevel="0" max="6" min="6" style="379" width="20.64"/>
    <col collapsed="false" customWidth="true" hidden="false" outlineLevel="0" max="7" min="7" style="377" width="3.28"/>
    <col collapsed="false" customWidth="false" hidden="false" outlineLevel="0" max="1024" min="8" style="378" width="9.14"/>
  </cols>
  <sheetData>
    <row r="2" customFormat="false" ht="19.5" hidden="false" customHeight="true" outlineLevel="0" collapsed="false">
      <c r="B2" s="376" t="s">
        <v>540</v>
      </c>
      <c r="C2" s="376"/>
      <c r="D2" s="376"/>
      <c r="E2" s="376"/>
      <c r="F2" s="376"/>
    </row>
    <row r="3" customFormat="false" ht="19.5" hidden="false" customHeight="true" outlineLevel="0" collapsed="false">
      <c r="B3" s="376"/>
      <c r="C3" s="376"/>
      <c r="D3" s="376"/>
      <c r="E3" s="376"/>
      <c r="F3" s="376"/>
    </row>
    <row r="4" customFormat="false" ht="19.5" hidden="false" customHeight="true" outlineLevel="0" collapsed="false">
      <c r="B4" s="429" t="s">
        <v>541</v>
      </c>
      <c r="C4" s="382" t="s">
        <v>542</v>
      </c>
      <c r="D4" s="382"/>
      <c r="E4" s="382"/>
      <c r="F4" s="382"/>
    </row>
    <row r="5" customFormat="false" ht="19.5" hidden="false" customHeight="true" outlineLevel="0" collapsed="false">
      <c r="B5" s="429"/>
      <c r="C5" s="382"/>
      <c r="D5" s="382"/>
      <c r="E5" s="382"/>
      <c r="F5" s="382"/>
    </row>
    <row r="6" customFormat="false" ht="19.5" hidden="false" customHeight="true" outlineLevel="0" collapsed="false">
      <c r="B6" s="429"/>
      <c r="C6" s="382"/>
      <c r="D6" s="382"/>
      <c r="E6" s="382"/>
      <c r="F6" s="382"/>
    </row>
    <row r="7" customFormat="false" ht="19.5" hidden="false" customHeight="true" outlineLevel="0" collapsed="false">
      <c r="B7" s="429"/>
      <c r="C7" s="382"/>
      <c r="D7" s="382"/>
      <c r="E7" s="382"/>
      <c r="F7" s="382"/>
    </row>
    <row r="8" customFormat="false" ht="19.5" hidden="false" customHeight="true" outlineLevel="0" collapsed="false">
      <c r="B8" s="383" t="s">
        <v>543</v>
      </c>
      <c r="C8" s="382" t="s">
        <v>544</v>
      </c>
      <c r="D8" s="382"/>
      <c r="E8" s="382"/>
      <c r="F8" s="382"/>
    </row>
    <row r="9" customFormat="false" ht="19.5" hidden="false" customHeight="true" outlineLevel="0" collapsed="false">
      <c r="B9" s="383"/>
      <c r="C9" s="382"/>
      <c r="D9" s="382"/>
      <c r="E9" s="382"/>
      <c r="F9" s="382"/>
    </row>
    <row r="10" customFormat="false" ht="19.5" hidden="false" customHeight="true" outlineLevel="0" collapsed="false">
      <c r="B10" s="383"/>
      <c r="C10" s="382"/>
      <c r="D10" s="382"/>
      <c r="E10" s="382"/>
      <c r="F10" s="382"/>
    </row>
    <row r="11" customFormat="false" ht="19.5" hidden="false" customHeight="true" outlineLevel="0" collapsed="false">
      <c r="B11" s="383"/>
      <c r="C11" s="382"/>
      <c r="D11" s="382"/>
      <c r="E11" s="382"/>
      <c r="F11" s="382"/>
    </row>
    <row r="12" customFormat="false" ht="19.5" hidden="false" customHeight="true" outlineLevel="0" collapsed="false">
      <c r="B12" s="383" t="s">
        <v>545</v>
      </c>
      <c r="C12" s="382" t="s">
        <v>546</v>
      </c>
      <c r="D12" s="382"/>
      <c r="E12" s="382"/>
      <c r="F12" s="382"/>
    </row>
    <row r="13" customFormat="false" ht="19.5" hidden="false" customHeight="true" outlineLevel="0" collapsed="false">
      <c r="B13" s="383" t="s">
        <v>374</v>
      </c>
      <c r="C13" s="382" t="s">
        <v>375</v>
      </c>
      <c r="D13" s="382"/>
      <c r="E13" s="382"/>
      <c r="F13" s="382"/>
    </row>
    <row r="14" customFormat="false" ht="19.5" hidden="false" customHeight="true" outlineLevel="0" collapsed="false">
      <c r="B14" s="383" t="s">
        <v>376</v>
      </c>
      <c r="C14" s="382" t="s">
        <v>547</v>
      </c>
      <c r="D14" s="382"/>
      <c r="E14" s="382"/>
      <c r="F14" s="382"/>
    </row>
    <row r="15" customFormat="false" ht="19.5" hidden="false" customHeight="true" outlineLevel="0" collapsed="false">
      <c r="B15" s="383" t="s">
        <v>378</v>
      </c>
      <c r="C15" s="382" t="s">
        <v>548</v>
      </c>
      <c r="D15" s="382"/>
      <c r="E15" s="382"/>
      <c r="F15" s="382"/>
    </row>
    <row r="16" customFormat="false" ht="19.5" hidden="false" customHeight="true" outlineLevel="0" collapsed="false">
      <c r="B16" s="383" t="s">
        <v>549</v>
      </c>
      <c r="C16" s="382" t="s">
        <v>381</v>
      </c>
      <c r="D16" s="382"/>
      <c r="E16" s="382"/>
      <c r="F16" s="382"/>
    </row>
    <row r="17" customFormat="false" ht="19.5" hidden="false" customHeight="true" outlineLevel="0" collapsed="false">
      <c r="B17" s="383" t="s">
        <v>382</v>
      </c>
      <c r="C17" s="382" t="s">
        <v>383</v>
      </c>
      <c r="D17" s="382"/>
      <c r="E17" s="382"/>
      <c r="F17" s="382"/>
    </row>
    <row r="18" customFormat="false" ht="19.5" hidden="false" customHeight="true" outlineLevel="0" collapsed="false">
      <c r="B18" s="383" t="s">
        <v>384</v>
      </c>
      <c r="C18" s="382" t="s">
        <v>385</v>
      </c>
      <c r="D18" s="382"/>
      <c r="E18" s="382"/>
      <c r="F18" s="382"/>
    </row>
    <row r="19" customFormat="false" ht="19.5" hidden="false" customHeight="true" outlineLevel="0" collapsed="false">
      <c r="B19" s="383"/>
      <c r="C19" s="382"/>
      <c r="D19" s="382"/>
      <c r="E19" s="382"/>
      <c r="F19" s="382"/>
    </row>
    <row r="20" customFormat="false" ht="19.5" hidden="false" customHeight="true" outlineLevel="0" collapsed="false">
      <c r="A20" s="377" t="s">
        <v>264</v>
      </c>
      <c r="G20" s="377" t="s">
        <v>267</v>
      </c>
    </row>
    <row r="21" customFormat="false" ht="19.5" hidden="false" customHeight="true" outlineLevel="0" collapsed="false">
      <c r="B21" s="430" t="s">
        <v>386</v>
      </c>
      <c r="C21" s="430"/>
      <c r="D21" s="430"/>
      <c r="E21" s="430"/>
      <c r="F21" s="430"/>
    </row>
    <row r="22" customFormat="false" ht="19.5" hidden="false" customHeight="true" outlineLevel="0" collapsed="false">
      <c r="B22" s="430"/>
      <c r="C22" s="430"/>
      <c r="D22" s="430"/>
      <c r="E22" s="430"/>
      <c r="F22" s="430"/>
    </row>
    <row r="23" customFormat="false" ht="19.5" hidden="false" customHeight="true" outlineLevel="0" collapsed="false">
      <c r="B23" s="409" t="s">
        <v>494</v>
      </c>
      <c r="C23" s="409"/>
      <c r="D23" s="409"/>
      <c r="E23" s="409"/>
      <c r="F23" s="409"/>
    </row>
    <row r="24" customFormat="false" ht="19.5" hidden="false" customHeight="true" outlineLevel="0" collapsed="false">
      <c r="B24" s="386" t="s">
        <v>388</v>
      </c>
      <c r="C24" s="386" t="s">
        <v>389</v>
      </c>
      <c r="D24" s="386" t="s">
        <v>390</v>
      </c>
      <c r="E24" s="386" t="s">
        <v>391</v>
      </c>
      <c r="F24" s="386"/>
    </row>
    <row r="25" customFormat="false" ht="19.5" hidden="false" customHeight="true" outlineLevel="0" collapsed="false">
      <c r="B25" s="386"/>
      <c r="C25" s="386"/>
      <c r="D25" s="386"/>
      <c r="E25" s="386" t="s">
        <v>392</v>
      </c>
      <c r="F25" s="386" t="s">
        <v>393</v>
      </c>
    </row>
    <row r="26" customFormat="false" ht="19.5" hidden="false" customHeight="true" outlineLevel="0" collapsed="false">
      <c r="B26" s="386" t="s">
        <v>394</v>
      </c>
      <c r="C26" s="387" t="s">
        <v>413</v>
      </c>
      <c r="D26" s="388" t="s">
        <v>550</v>
      </c>
      <c r="E26" s="389" t="s">
        <v>397</v>
      </c>
      <c r="F26" s="388" t="s">
        <v>398</v>
      </c>
    </row>
    <row r="27" customFormat="false" ht="19.5" hidden="false" customHeight="true" outlineLevel="0" collapsed="false">
      <c r="B27" s="386"/>
      <c r="C27" s="387"/>
      <c r="D27" s="388"/>
      <c r="E27" s="389" t="s">
        <v>400</v>
      </c>
      <c r="F27" s="388" t="s">
        <v>398</v>
      </c>
    </row>
    <row r="28" customFormat="false" ht="19.5" hidden="false" customHeight="true" outlineLevel="0" collapsed="false">
      <c r="B28" s="386"/>
      <c r="C28" s="387"/>
      <c r="D28" s="388"/>
      <c r="E28" s="389" t="s">
        <v>402</v>
      </c>
      <c r="F28" s="388" t="s">
        <v>398</v>
      </c>
    </row>
    <row r="29" customFormat="false" ht="19.5" hidden="false" customHeight="true" outlineLevel="0" collapsed="false">
      <c r="B29" s="386"/>
      <c r="C29" s="387"/>
      <c r="D29" s="388" t="s">
        <v>551</v>
      </c>
      <c r="E29" s="389" t="s">
        <v>405</v>
      </c>
      <c r="F29" s="392" t="s">
        <v>398</v>
      </c>
    </row>
    <row r="30" customFormat="false" ht="19.5" hidden="false" customHeight="true" outlineLevel="0" collapsed="false">
      <c r="B30" s="386"/>
      <c r="C30" s="387"/>
      <c r="D30" s="388"/>
      <c r="E30" s="389" t="s">
        <v>407</v>
      </c>
      <c r="F30" s="392" t="s">
        <v>398</v>
      </c>
    </row>
    <row r="31" customFormat="false" ht="19.5" hidden="false" customHeight="true" outlineLevel="0" collapsed="false">
      <c r="B31" s="386"/>
      <c r="C31" s="387"/>
      <c r="D31" s="388"/>
      <c r="E31" s="389" t="s">
        <v>402</v>
      </c>
      <c r="F31" s="392" t="s">
        <v>398</v>
      </c>
    </row>
    <row r="32" customFormat="false" ht="19.5" hidden="false" customHeight="true" outlineLevel="0" collapsed="false">
      <c r="B32" s="386"/>
      <c r="C32" s="387"/>
      <c r="D32" s="388" t="s">
        <v>409</v>
      </c>
      <c r="E32" s="388" t="s">
        <v>410</v>
      </c>
      <c r="F32" s="388" t="s">
        <v>398</v>
      </c>
    </row>
    <row r="33" customFormat="false" ht="19.5" hidden="false" customHeight="true" outlineLevel="0" collapsed="false">
      <c r="B33" s="386" t="s">
        <v>412</v>
      </c>
      <c r="C33" s="387" t="s">
        <v>413</v>
      </c>
      <c r="D33" s="388" t="s">
        <v>414</v>
      </c>
      <c r="E33" s="388" t="s">
        <v>415</v>
      </c>
      <c r="F33" s="388"/>
    </row>
    <row r="34" customFormat="false" ht="19.5" hidden="false" customHeight="true" outlineLevel="0" collapsed="false">
      <c r="B34" s="386"/>
      <c r="C34" s="387"/>
      <c r="D34" s="388" t="s">
        <v>552</v>
      </c>
      <c r="E34" s="388" t="s">
        <v>415</v>
      </c>
      <c r="F34" s="388"/>
    </row>
    <row r="35" customFormat="false" ht="19.5" hidden="false" customHeight="true" outlineLevel="0" collapsed="false">
      <c r="B35" s="386"/>
      <c r="C35" s="387"/>
      <c r="D35" s="388" t="s">
        <v>553</v>
      </c>
      <c r="E35" s="388" t="s">
        <v>415</v>
      </c>
      <c r="F35" s="388" t="s">
        <v>398</v>
      </c>
    </row>
    <row r="36" customFormat="false" ht="19.5" hidden="false" customHeight="true" outlineLevel="0" collapsed="false">
      <c r="B36" s="386" t="s">
        <v>419</v>
      </c>
      <c r="C36" s="387" t="s">
        <v>413</v>
      </c>
      <c r="D36" s="388" t="s">
        <v>420</v>
      </c>
      <c r="E36" s="388"/>
      <c r="F36" s="388" t="s">
        <v>398</v>
      </c>
    </row>
    <row r="37" customFormat="false" ht="19.5" hidden="false" customHeight="true" outlineLevel="0" collapsed="false">
      <c r="B37" s="386"/>
      <c r="C37" s="387"/>
      <c r="D37" s="388" t="s">
        <v>554</v>
      </c>
      <c r="E37" s="388"/>
      <c r="F37" s="388" t="s">
        <v>398</v>
      </c>
    </row>
    <row r="38" customFormat="false" ht="19.5" hidden="false" customHeight="true" outlineLevel="0" collapsed="false">
      <c r="B38" s="386"/>
      <c r="C38" s="387"/>
      <c r="D38" s="388" t="s">
        <v>422</v>
      </c>
      <c r="E38" s="388"/>
      <c r="F38" s="388" t="s">
        <v>398</v>
      </c>
    </row>
    <row r="39" customFormat="false" ht="19.5" hidden="false" customHeight="true" outlineLevel="0" collapsed="false">
      <c r="A39" s="377" t="s">
        <v>206</v>
      </c>
      <c r="B39" s="431"/>
      <c r="C39" s="431"/>
      <c r="D39" s="431"/>
      <c r="E39" s="432"/>
      <c r="F39" s="432"/>
      <c r="G39" s="377" t="s">
        <v>206</v>
      </c>
    </row>
    <row r="40" customFormat="false" ht="19.5" hidden="false" customHeight="true" outlineLevel="0" collapsed="false">
      <c r="B40" s="394" t="s">
        <v>425</v>
      </c>
      <c r="C40" s="394"/>
      <c r="D40" s="394"/>
      <c r="E40" s="394"/>
      <c r="F40" s="394"/>
    </row>
    <row r="41" customFormat="false" ht="19.5" hidden="false" customHeight="true" outlineLevel="0" collapsed="false">
      <c r="B41" s="394"/>
      <c r="C41" s="394"/>
      <c r="D41" s="394"/>
      <c r="E41" s="394"/>
      <c r="F41" s="394"/>
    </row>
    <row r="42" customFormat="false" ht="19.5" hidden="false" customHeight="true" outlineLevel="0" collapsed="false">
      <c r="B42" s="395" t="s">
        <v>426</v>
      </c>
      <c r="C42" s="395"/>
      <c r="D42" s="395"/>
      <c r="E42" s="395"/>
      <c r="F42" s="395"/>
    </row>
    <row r="43" customFormat="false" ht="19.5" hidden="false" customHeight="true" outlineLevel="0" collapsed="false">
      <c r="B43" s="396" t="s">
        <v>388</v>
      </c>
      <c r="C43" s="396" t="s">
        <v>389</v>
      </c>
      <c r="D43" s="396" t="s">
        <v>390</v>
      </c>
      <c r="E43" s="396" t="s">
        <v>391</v>
      </c>
      <c r="F43" s="396"/>
    </row>
    <row r="44" customFormat="false" ht="19.5" hidden="false" customHeight="true" outlineLevel="0" collapsed="false">
      <c r="B44" s="396"/>
      <c r="C44" s="396"/>
      <c r="D44" s="396"/>
      <c r="E44" s="396" t="s">
        <v>392</v>
      </c>
      <c r="F44" s="396" t="s">
        <v>393</v>
      </c>
    </row>
    <row r="45" customFormat="false" ht="19.5" hidden="false" customHeight="true" outlineLevel="0" collapsed="false">
      <c r="A45" s="377" t="s">
        <v>264</v>
      </c>
      <c r="B45" s="396" t="s">
        <v>427</v>
      </c>
      <c r="C45" s="397" t="s">
        <v>555</v>
      </c>
      <c r="D45" s="398" t="s">
        <v>556</v>
      </c>
      <c r="E45" s="398" t="s">
        <v>430</v>
      </c>
      <c r="F45" s="398" t="s">
        <v>431</v>
      </c>
      <c r="G45" s="377" t="s">
        <v>264</v>
      </c>
    </row>
    <row r="46" customFormat="false" ht="19.5" hidden="false" customHeight="true" outlineLevel="0" collapsed="false">
      <c r="A46" s="377" t="s">
        <v>267</v>
      </c>
      <c r="B46" s="396"/>
      <c r="C46" s="397"/>
      <c r="D46" s="398" t="s">
        <v>557</v>
      </c>
      <c r="E46" s="398" t="s">
        <v>430</v>
      </c>
      <c r="F46" s="398" t="s">
        <v>431</v>
      </c>
      <c r="G46" s="377" t="s">
        <v>267</v>
      </c>
    </row>
    <row r="47" customFormat="false" ht="19.5" hidden="false" customHeight="true" outlineLevel="0" collapsed="false">
      <c r="A47" s="377" t="s">
        <v>206</v>
      </c>
      <c r="B47" s="396"/>
      <c r="C47" s="397"/>
      <c r="D47" s="398" t="s">
        <v>558</v>
      </c>
      <c r="E47" s="398" t="s">
        <v>434</v>
      </c>
      <c r="F47" s="398"/>
      <c r="G47" s="377" t="s">
        <v>206</v>
      </c>
    </row>
    <row r="48" customFormat="false" ht="19.5" hidden="false" customHeight="true" outlineLevel="0" collapsed="false">
      <c r="A48" s="377" t="s">
        <v>206</v>
      </c>
      <c r="B48" s="396"/>
      <c r="C48" s="397" t="s">
        <v>436</v>
      </c>
      <c r="D48" s="398" t="s">
        <v>559</v>
      </c>
      <c r="E48" s="398" t="s">
        <v>438</v>
      </c>
      <c r="F48" s="398"/>
      <c r="G48" s="377" t="s">
        <v>206</v>
      </c>
    </row>
    <row r="49" customFormat="false" ht="19.5" hidden="false" customHeight="true" outlineLevel="0" collapsed="false">
      <c r="B49" s="396"/>
      <c r="C49" s="397"/>
      <c r="D49" s="398" t="s">
        <v>560</v>
      </c>
      <c r="E49" s="398" t="s">
        <v>440</v>
      </c>
      <c r="F49" s="398"/>
    </row>
    <row r="50" customFormat="false" ht="19.5" hidden="false" customHeight="true" outlineLevel="0" collapsed="false">
      <c r="B50" s="396"/>
      <c r="C50" s="397"/>
      <c r="D50" s="398" t="s">
        <v>561</v>
      </c>
      <c r="E50" s="398" t="s">
        <v>440</v>
      </c>
      <c r="F50" s="398" t="s">
        <v>431</v>
      </c>
    </row>
    <row r="51" customFormat="false" ht="19.5" hidden="false" customHeight="true" outlineLevel="0" collapsed="false">
      <c r="B51" s="396"/>
      <c r="C51" s="397"/>
      <c r="D51" s="398" t="s">
        <v>562</v>
      </c>
      <c r="E51" s="398" t="s">
        <v>440</v>
      </c>
      <c r="F51" s="398" t="s">
        <v>431</v>
      </c>
    </row>
    <row r="52" customFormat="false" ht="19.5" hidden="false" customHeight="true" outlineLevel="0" collapsed="false">
      <c r="B52" s="396"/>
      <c r="C52" s="397"/>
      <c r="D52" s="398" t="s">
        <v>443</v>
      </c>
      <c r="E52" s="398" t="s">
        <v>440</v>
      </c>
      <c r="F52" s="398" t="s">
        <v>431</v>
      </c>
    </row>
    <row r="53" customFormat="false" ht="19.5" hidden="false" customHeight="true" outlineLevel="0" collapsed="false">
      <c r="B53" s="396"/>
      <c r="C53" s="397" t="s">
        <v>444</v>
      </c>
      <c r="D53" s="398" t="s">
        <v>563</v>
      </c>
      <c r="E53" s="398" t="s">
        <v>430</v>
      </c>
      <c r="F53" s="398" t="s">
        <v>431</v>
      </c>
    </row>
    <row r="54" customFormat="false" ht="19.5" hidden="false" customHeight="true" outlineLevel="0" collapsed="false">
      <c r="B54" s="396"/>
      <c r="C54" s="397"/>
      <c r="D54" s="398" t="s">
        <v>564</v>
      </c>
      <c r="E54" s="398" t="s">
        <v>430</v>
      </c>
      <c r="F54" s="398" t="s">
        <v>431</v>
      </c>
    </row>
    <row r="55" customFormat="false" ht="19.5" hidden="false" customHeight="true" outlineLevel="0" collapsed="false">
      <c r="B55" s="396"/>
      <c r="C55" s="397"/>
      <c r="D55" s="398" t="s">
        <v>565</v>
      </c>
      <c r="E55" s="398" t="s">
        <v>430</v>
      </c>
      <c r="F55" s="398"/>
    </row>
    <row r="56" customFormat="false" ht="19.5" hidden="false" customHeight="true" outlineLevel="0" collapsed="false">
      <c r="B56" s="396" t="s">
        <v>448</v>
      </c>
      <c r="C56" s="397" t="s">
        <v>449</v>
      </c>
      <c r="D56" s="398" t="s">
        <v>566</v>
      </c>
      <c r="E56" s="398" t="s">
        <v>451</v>
      </c>
      <c r="F56" s="398" t="s">
        <v>431</v>
      </c>
    </row>
    <row r="57" customFormat="false" ht="19.5" hidden="false" customHeight="true" outlineLevel="0" collapsed="false">
      <c r="B57" s="396"/>
      <c r="C57" s="397"/>
      <c r="D57" s="398" t="s">
        <v>567</v>
      </c>
      <c r="E57" s="398" t="s">
        <v>453</v>
      </c>
      <c r="F57" s="398"/>
    </row>
    <row r="58" customFormat="false" ht="19.5" hidden="false" customHeight="true" outlineLevel="0" collapsed="false">
      <c r="B58" s="396" t="s">
        <v>454</v>
      </c>
      <c r="C58" s="397" t="s">
        <v>449</v>
      </c>
      <c r="D58" s="398" t="s">
        <v>568</v>
      </c>
      <c r="E58" s="398" t="s">
        <v>456</v>
      </c>
      <c r="F58" s="398"/>
    </row>
    <row r="59" customFormat="false" ht="19.5" hidden="false" customHeight="true" outlineLevel="0" collapsed="false">
      <c r="B59" s="396"/>
      <c r="C59" s="397"/>
      <c r="D59" s="398" t="s">
        <v>569</v>
      </c>
      <c r="E59" s="398" t="s">
        <v>456</v>
      </c>
      <c r="F59" s="398" t="s">
        <v>398</v>
      </c>
    </row>
    <row r="60" customFormat="false" ht="19.5" hidden="false" customHeight="true" outlineLevel="0" collapsed="false">
      <c r="B60" s="396" t="s">
        <v>458</v>
      </c>
      <c r="C60" s="397" t="s">
        <v>449</v>
      </c>
      <c r="D60" s="398" t="s">
        <v>570</v>
      </c>
      <c r="E60" s="398"/>
      <c r="F60" s="398" t="s">
        <v>431</v>
      </c>
    </row>
    <row r="61" customFormat="false" ht="19.5" hidden="false" customHeight="true" outlineLevel="0" collapsed="false">
      <c r="B61" s="396"/>
      <c r="C61" s="397"/>
      <c r="D61" s="398" t="s">
        <v>571</v>
      </c>
      <c r="E61" s="398"/>
      <c r="F61" s="398" t="s">
        <v>431</v>
      </c>
    </row>
    <row r="62" customFormat="false" ht="19.5" hidden="false" customHeight="true" outlineLevel="0" collapsed="false">
      <c r="B62" s="396"/>
      <c r="C62" s="397"/>
      <c r="D62" s="398" t="s">
        <v>572</v>
      </c>
      <c r="E62" s="398" t="s">
        <v>453</v>
      </c>
      <c r="F62" s="398" t="s">
        <v>431</v>
      </c>
    </row>
    <row r="63" customFormat="false" ht="19.5" hidden="false" customHeight="true" outlineLevel="0" collapsed="false">
      <c r="A63" s="377" t="s">
        <v>264</v>
      </c>
      <c r="B63" s="431"/>
      <c r="C63" s="431"/>
      <c r="D63" s="431"/>
      <c r="E63" s="432"/>
      <c r="F63" s="432"/>
      <c r="G63" s="377" t="s">
        <v>267</v>
      </c>
    </row>
    <row r="64" customFormat="false" ht="19.5" hidden="false" customHeight="true" outlineLevel="0" collapsed="false">
      <c r="B64" s="403" t="s">
        <v>464</v>
      </c>
      <c r="C64" s="403"/>
      <c r="D64" s="403"/>
      <c r="E64" s="403"/>
      <c r="F64" s="403"/>
    </row>
    <row r="65" customFormat="false" ht="19.5" hidden="false" customHeight="true" outlineLevel="0" collapsed="false">
      <c r="B65" s="403"/>
      <c r="C65" s="403"/>
      <c r="D65" s="403"/>
      <c r="E65" s="403"/>
      <c r="F65" s="403"/>
    </row>
    <row r="66" customFormat="false" ht="19.5" hidden="false" customHeight="true" outlineLevel="0" collapsed="false">
      <c r="B66" s="404" t="s">
        <v>388</v>
      </c>
      <c r="C66" s="404" t="s">
        <v>389</v>
      </c>
      <c r="D66" s="404" t="s">
        <v>390</v>
      </c>
      <c r="E66" s="404" t="s">
        <v>391</v>
      </c>
      <c r="F66" s="404"/>
    </row>
    <row r="67" customFormat="false" ht="19.5" hidden="false" customHeight="true" outlineLevel="0" collapsed="false">
      <c r="B67" s="404"/>
      <c r="C67" s="404"/>
      <c r="D67" s="404"/>
      <c r="E67" s="404" t="s">
        <v>465</v>
      </c>
      <c r="F67" s="404" t="s">
        <v>466</v>
      </c>
    </row>
    <row r="68" customFormat="false" ht="19.5" hidden="false" customHeight="true" outlineLevel="0" collapsed="false">
      <c r="B68" s="405" t="s">
        <v>467</v>
      </c>
      <c r="C68" s="406" t="s">
        <v>468</v>
      </c>
      <c r="D68" s="407" t="s">
        <v>573</v>
      </c>
      <c r="E68" s="407" t="s">
        <v>470</v>
      </c>
      <c r="F68" s="407" t="s">
        <v>471</v>
      </c>
    </row>
    <row r="69" customFormat="false" ht="19.5" hidden="false" customHeight="true" outlineLevel="0" collapsed="false">
      <c r="B69" s="405"/>
      <c r="C69" s="406"/>
      <c r="D69" s="407" t="s">
        <v>574</v>
      </c>
      <c r="E69" s="407" t="s">
        <v>470</v>
      </c>
      <c r="F69" s="407" t="s">
        <v>471</v>
      </c>
    </row>
    <row r="70" customFormat="false" ht="19.5" hidden="false" customHeight="true" outlineLevel="0" collapsed="false">
      <c r="B70" s="405"/>
      <c r="C70" s="406" t="s">
        <v>473</v>
      </c>
      <c r="D70" s="407" t="s">
        <v>575</v>
      </c>
      <c r="E70" s="407" t="s">
        <v>470</v>
      </c>
      <c r="F70" s="407" t="s">
        <v>471</v>
      </c>
    </row>
    <row r="71" customFormat="false" ht="19.5" hidden="false" customHeight="true" outlineLevel="0" collapsed="false">
      <c r="B71" s="433" t="s">
        <v>576</v>
      </c>
      <c r="C71" s="406"/>
      <c r="D71" s="407" t="s">
        <v>577</v>
      </c>
      <c r="E71" s="407" t="s">
        <v>470</v>
      </c>
      <c r="F71" s="407" t="s">
        <v>471</v>
      </c>
    </row>
    <row r="72" customFormat="false" ht="19.5" hidden="false" customHeight="true" outlineLevel="0" collapsed="false">
      <c r="B72" s="433"/>
      <c r="C72" s="406" t="s">
        <v>478</v>
      </c>
      <c r="D72" s="407" t="s">
        <v>578</v>
      </c>
      <c r="E72" s="407"/>
      <c r="F72" s="407" t="s">
        <v>471</v>
      </c>
    </row>
    <row r="73" customFormat="false" ht="19.5" hidden="false" customHeight="true" outlineLevel="0" collapsed="false">
      <c r="B73" s="433"/>
      <c r="C73" s="406"/>
      <c r="D73" s="407" t="s">
        <v>579</v>
      </c>
      <c r="E73" s="407"/>
      <c r="F73" s="407" t="s">
        <v>580</v>
      </c>
    </row>
    <row r="74" customFormat="false" ht="19.5" hidden="false" customHeight="true" outlineLevel="0" collapsed="false">
      <c r="B74" s="404" t="s">
        <v>486</v>
      </c>
      <c r="C74" s="406" t="s">
        <v>413</v>
      </c>
      <c r="D74" s="407" t="s">
        <v>487</v>
      </c>
      <c r="E74" s="407" t="s">
        <v>581</v>
      </c>
      <c r="F74" s="407"/>
    </row>
    <row r="75" customFormat="false" ht="19.5" hidden="false" customHeight="true" outlineLevel="0" collapsed="false">
      <c r="B75" s="404"/>
      <c r="C75" s="406"/>
      <c r="D75" s="407" t="s">
        <v>489</v>
      </c>
      <c r="E75" s="407" t="s">
        <v>582</v>
      </c>
      <c r="F75" s="407" t="s">
        <v>491</v>
      </c>
    </row>
    <row r="76" customFormat="false" ht="19.5" hidden="false" customHeight="true" outlineLevel="0" collapsed="false">
      <c r="A76" s="377" t="s">
        <v>206</v>
      </c>
      <c r="G76" s="377" t="s">
        <v>206</v>
      </c>
    </row>
  </sheetData>
  <mergeCells count="55">
    <mergeCell ref="B2:F3"/>
    <mergeCell ref="B4:B7"/>
    <mergeCell ref="C4:F7"/>
    <mergeCell ref="B8:B11"/>
    <mergeCell ref="C8:F11"/>
    <mergeCell ref="C12:F12"/>
    <mergeCell ref="C13:F13"/>
    <mergeCell ref="C14:F14"/>
    <mergeCell ref="C15:F15"/>
    <mergeCell ref="C16:F16"/>
    <mergeCell ref="C17:F17"/>
    <mergeCell ref="B18:B19"/>
    <mergeCell ref="C18:F19"/>
    <mergeCell ref="B21:F22"/>
    <mergeCell ref="B23:F23"/>
    <mergeCell ref="B24:B25"/>
    <mergeCell ref="C24:C25"/>
    <mergeCell ref="D24:D25"/>
    <mergeCell ref="E24:F24"/>
    <mergeCell ref="B26:B32"/>
    <mergeCell ref="C26:C32"/>
    <mergeCell ref="D26:D28"/>
    <mergeCell ref="D29:D31"/>
    <mergeCell ref="B33:B35"/>
    <mergeCell ref="C33:C35"/>
    <mergeCell ref="B36:B38"/>
    <mergeCell ref="C36:C38"/>
    <mergeCell ref="B40:F41"/>
    <mergeCell ref="B42:F42"/>
    <mergeCell ref="B43:B44"/>
    <mergeCell ref="C43:C44"/>
    <mergeCell ref="D43:D44"/>
    <mergeCell ref="E43:F43"/>
    <mergeCell ref="B45:B55"/>
    <mergeCell ref="C45:C47"/>
    <mergeCell ref="C48:C52"/>
    <mergeCell ref="C53:C55"/>
    <mergeCell ref="B56:B57"/>
    <mergeCell ref="C56:C57"/>
    <mergeCell ref="B58:B59"/>
    <mergeCell ref="C58:C59"/>
    <mergeCell ref="B60:B62"/>
    <mergeCell ref="C60:C62"/>
    <mergeCell ref="B64:F65"/>
    <mergeCell ref="B66:B67"/>
    <mergeCell ref="C66:C67"/>
    <mergeCell ref="D66:D67"/>
    <mergeCell ref="E66:F66"/>
    <mergeCell ref="B68:B70"/>
    <mergeCell ref="C68:C69"/>
    <mergeCell ref="C70:C71"/>
    <mergeCell ref="B71:B73"/>
    <mergeCell ref="C72:C73"/>
    <mergeCell ref="B74:B75"/>
    <mergeCell ref="C74:C75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21"/>
  <sheetViews>
    <sheetView showFormulas="false" showGridLines="fals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A1" activeCellId="0" sqref="A1"/>
    </sheetView>
  </sheetViews>
  <sheetFormatPr defaultColWidth="8.5390625" defaultRowHeight="13.5" zeroHeight="false" outlineLevelRow="0" outlineLevelCol="0"/>
  <sheetData>
    <row r="221" customFormat="false" ht="13.5" hidden="false" customHeight="false" outlineLevel="0" collapsed="false">
      <c r="A221" s="434" t="s">
        <v>583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87"/>
  <sheetViews>
    <sheetView showFormulas="false" showGridLines="fals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A1" activeCellId="0" sqref="A1"/>
    </sheetView>
  </sheetViews>
  <sheetFormatPr defaultColWidth="8.5390625" defaultRowHeight="13.5" zeroHeight="false" outlineLevelRow="0" outlineLevelCol="0"/>
  <sheetData>
    <row r="87" customFormat="false" ht="13.5" hidden="false" customHeight="false" outlineLevel="0" collapsed="false">
      <c r="A87" s="434" t="s">
        <v>583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O127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B2" activeCellId="0" sqref="B2"/>
    </sheetView>
  </sheetViews>
  <sheetFormatPr defaultColWidth="13.7890625" defaultRowHeight="13.5" zeroHeight="false" outlineLevelRow="0" outlineLevelCol="0"/>
  <cols>
    <col collapsed="false" customWidth="true" hidden="false" outlineLevel="0" max="1" min="1" style="4" width="2.79"/>
    <col collapsed="false" customWidth="true" hidden="false" outlineLevel="0" max="3" min="2" style="260" width="10.64"/>
    <col collapsed="false" customWidth="true" hidden="false" outlineLevel="0" max="4" min="4" style="260" width="22.64"/>
    <col collapsed="false" customWidth="true" hidden="false" outlineLevel="0" max="10" min="5" style="260" width="17.64"/>
    <col collapsed="false" customWidth="true" hidden="false" outlineLevel="0" max="11" min="11" style="4" width="2.79"/>
    <col collapsed="false" customWidth="false" hidden="false" outlineLevel="0" max="1024" min="12" style="260" width="13.78"/>
  </cols>
  <sheetData>
    <row r="1" customFormat="false" ht="14.25" hidden="false" customHeight="false" outlineLevel="0" collapsed="false"/>
    <row r="2" customFormat="false" ht="16.5" hidden="false" customHeight="true" outlineLevel="0" collapsed="false">
      <c r="B2" s="435" t="s">
        <v>584</v>
      </c>
      <c r="C2" s="435"/>
      <c r="D2" s="435"/>
      <c r="E2" s="435"/>
      <c r="F2" s="435"/>
      <c r="G2" s="435"/>
      <c r="H2" s="435"/>
      <c r="I2" s="435"/>
      <c r="J2" s="435"/>
    </row>
    <row r="3" customFormat="false" ht="16.5" hidden="false" customHeight="true" outlineLevel="0" collapsed="false">
      <c r="B3" s="435"/>
      <c r="C3" s="435"/>
      <c r="D3" s="435"/>
      <c r="E3" s="435"/>
      <c r="F3" s="435"/>
      <c r="G3" s="435"/>
      <c r="H3" s="435"/>
      <c r="I3" s="435"/>
      <c r="J3" s="435"/>
    </row>
    <row r="4" customFormat="false" ht="16.5" hidden="false" customHeight="true" outlineLevel="0" collapsed="false">
      <c r="B4" s="436" t="s">
        <v>585</v>
      </c>
      <c r="C4" s="436"/>
      <c r="D4" s="437" t="s">
        <v>586</v>
      </c>
      <c r="E4" s="437"/>
      <c r="F4" s="437"/>
      <c r="G4" s="437"/>
      <c r="H4" s="437"/>
      <c r="I4" s="437"/>
      <c r="J4" s="437"/>
    </row>
    <row r="5" customFormat="false" ht="16.5" hidden="false" customHeight="true" outlineLevel="0" collapsed="false">
      <c r="B5" s="438" t="s">
        <v>587</v>
      </c>
      <c r="C5" s="438"/>
      <c r="D5" s="439" t="s">
        <v>588</v>
      </c>
      <c r="E5" s="439"/>
      <c r="F5" s="439"/>
      <c r="G5" s="439"/>
      <c r="H5" s="439"/>
      <c r="I5" s="439"/>
      <c r="J5" s="439"/>
    </row>
    <row r="6" customFormat="false" ht="16.5" hidden="false" customHeight="true" outlineLevel="0" collapsed="false">
      <c r="B6" s="440" t="s">
        <v>589</v>
      </c>
      <c r="C6" s="440"/>
      <c r="D6" s="441" t="s">
        <v>590</v>
      </c>
      <c r="E6" s="441"/>
      <c r="F6" s="441"/>
      <c r="G6" s="441"/>
      <c r="H6" s="441"/>
      <c r="I6" s="441"/>
      <c r="J6" s="441"/>
    </row>
    <row r="7" customFormat="false" ht="16.5" hidden="false" customHeight="true" outlineLevel="0" collapsed="false">
      <c r="B7" s="440"/>
      <c r="C7" s="440"/>
      <c r="D7" s="441"/>
      <c r="E7" s="441"/>
      <c r="F7" s="441"/>
      <c r="G7" s="441"/>
      <c r="H7" s="441"/>
      <c r="I7" s="441"/>
      <c r="J7" s="441"/>
    </row>
    <row r="8" customFormat="false" ht="16.5" hidden="false" customHeight="true" outlineLevel="0" collapsed="false">
      <c r="B8" s="440"/>
      <c r="C8" s="440"/>
      <c r="D8" s="441"/>
      <c r="E8" s="441"/>
      <c r="F8" s="441"/>
      <c r="G8" s="441"/>
      <c r="H8" s="441"/>
      <c r="I8" s="441"/>
      <c r="J8" s="441"/>
    </row>
    <row r="9" customFormat="false" ht="16.5" hidden="false" customHeight="true" outlineLevel="0" collapsed="false">
      <c r="B9" s="440"/>
      <c r="C9" s="440"/>
      <c r="D9" s="441"/>
      <c r="E9" s="441"/>
      <c r="F9" s="441"/>
      <c r="G9" s="441"/>
      <c r="H9" s="441"/>
      <c r="I9" s="441"/>
      <c r="J9" s="441"/>
    </row>
    <row r="10" customFormat="false" ht="16.5" hidden="false" customHeight="true" outlineLevel="0" collapsed="false">
      <c r="B10" s="440"/>
      <c r="C10" s="440"/>
      <c r="D10" s="441"/>
      <c r="E10" s="441"/>
      <c r="F10" s="441"/>
      <c r="G10" s="441"/>
      <c r="H10" s="441"/>
      <c r="I10" s="441"/>
      <c r="J10" s="441"/>
    </row>
    <row r="11" customFormat="false" ht="16.5" hidden="false" customHeight="true" outlineLevel="0" collapsed="false">
      <c r="B11" s="440"/>
      <c r="C11" s="440"/>
      <c r="D11" s="441"/>
      <c r="E11" s="441"/>
      <c r="F11" s="441"/>
      <c r="G11" s="441"/>
      <c r="H11" s="441"/>
      <c r="I11" s="441"/>
      <c r="J11" s="441"/>
    </row>
    <row r="12" customFormat="false" ht="16.5" hidden="false" customHeight="true" outlineLevel="0" collapsed="false">
      <c r="B12" s="440"/>
      <c r="C12" s="440"/>
      <c r="D12" s="441"/>
      <c r="E12" s="441"/>
      <c r="F12" s="441"/>
      <c r="G12" s="441"/>
      <c r="H12" s="441"/>
      <c r="I12" s="441"/>
      <c r="J12" s="441"/>
    </row>
    <row r="13" customFormat="false" ht="14.25" hidden="false" customHeight="false" outlineLevel="0" collapsed="false">
      <c r="A13" s="4" t="s">
        <v>264</v>
      </c>
      <c r="K13" s="4" t="s">
        <v>267</v>
      </c>
    </row>
    <row r="14" customFormat="false" ht="16.5" hidden="false" customHeight="true" outlineLevel="0" collapsed="false">
      <c r="B14" s="442" t="s">
        <v>591</v>
      </c>
      <c r="C14" s="442"/>
      <c r="D14" s="442"/>
      <c r="E14" s="442"/>
      <c r="F14" s="442"/>
      <c r="G14" s="442"/>
      <c r="H14" s="442"/>
      <c r="I14" s="442"/>
      <c r="J14" s="442"/>
    </row>
    <row r="15" customFormat="false" ht="16.5" hidden="false" customHeight="true" outlineLevel="0" collapsed="false">
      <c r="B15" s="442"/>
      <c r="C15" s="442"/>
      <c r="D15" s="442"/>
      <c r="E15" s="442"/>
      <c r="F15" s="442"/>
      <c r="G15" s="442"/>
      <c r="H15" s="442"/>
      <c r="I15" s="442"/>
      <c r="J15" s="442"/>
    </row>
    <row r="16" customFormat="false" ht="16.5" hidden="false" customHeight="true" outlineLevel="0" collapsed="false">
      <c r="B16" s="443" t="s">
        <v>391</v>
      </c>
      <c r="C16" s="443"/>
      <c r="D16" s="444" t="s">
        <v>592</v>
      </c>
      <c r="E16" s="445" t="s">
        <v>593</v>
      </c>
      <c r="F16" s="446" t="s">
        <v>594</v>
      </c>
      <c r="G16" s="446"/>
      <c r="H16" s="446"/>
      <c r="I16" s="446"/>
      <c r="J16" s="446"/>
    </row>
    <row r="17" customFormat="false" ht="16.5" hidden="false" customHeight="true" outlineLevel="0" collapsed="false">
      <c r="B17" s="443"/>
      <c r="C17" s="443"/>
      <c r="D17" s="444"/>
      <c r="E17" s="445"/>
      <c r="F17" s="447" t="s">
        <v>595</v>
      </c>
      <c r="G17" s="447" t="s">
        <v>596</v>
      </c>
      <c r="H17" s="447" t="s">
        <v>597</v>
      </c>
      <c r="I17" s="448" t="s">
        <v>598</v>
      </c>
      <c r="J17" s="449" t="s">
        <v>599</v>
      </c>
    </row>
    <row r="18" customFormat="false" ht="16.5" hidden="false" customHeight="true" outlineLevel="0" collapsed="false">
      <c r="B18" s="450" t="s">
        <v>392</v>
      </c>
      <c r="C18" s="451" t="s">
        <v>600</v>
      </c>
      <c r="D18" s="451" t="s">
        <v>601</v>
      </c>
      <c r="E18" s="451" t="s">
        <v>602</v>
      </c>
      <c r="F18" s="451" t="s">
        <v>448</v>
      </c>
      <c r="G18" s="451" t="s">
        <v>603</v>
      </c>
      <c r="H18" s="451" t="s">
        <v>604</v>
      </c>
      <c r="I18" s="451"/>
      <c r="J18" s="452"/>
    </row>
    <row r="19" customFormat="false" ht="16.5" hidden="false" customHeight="true" outlineLevel="0" collapsed="false">
      <c r="B19" s="450"/>
      <c r="C19" s="453" t="s">
        <v>605</v>
      </c>
      <c r="D19" s="453" t="s">
        <v>606</v>
      </c>
      <c r="E19" s="453" t="s">
        <v>607</v>
      </c>
      <c r="F19" s="453" t="s">
        <v>608</v>
      </c>
      <c r="G19" s="453" t="s">
        <v>609</v>
      </c>
      <c r="H19" s="453" t="s">
        <v>412</v>
      </c>
      <c r="I19" s="453" t="s">
        <v>610</v>
      </c>
      <c r="J19" s="454" t="s">
        <v>611</v>
      </c>
    </row>
    <row r="20" customFormat="false" ht="16.5" hidden="false" customHeight="true" outlineLevel="0" collapsed="false">
      <c r="B20" s="450"/>
      <c r="C20" s="453" t="s">
        <v>612</v>
      </c>
      <c r="D20" s="453" t="s">
        <v>613</v>
      </c>
      <c r="E20" s="453" t="s">
        <v>614</v>
      </c>
      <c r="F20" s="453" t="s">
        <v>454</v>
      </c>
      <c r="G20" s="453" t="s">
        <v>615</v>
      </c>
      <c r="H20" s="453" t="s">
        <v>616</v>
      </c>
      <c r="I20" s="453"/>
      <c r="J20" s="454"/>
    </row>
    <row r="21" customFormat="false" ht="16.5" hidden="false" customHeight="true" outlineLevel="0" collapsed="false">
      <c r="B21" s="450"/>
      <c r="C21" s="453" t="s">
        <v>617</v>
      </c>
      <c r="D21" s="453" t="s">
        <v>618</v>
      </c>
      <c r="E21" s="453" t="s">
        <v>619</v>
      </c>
      <c r="F21" s="453" t="s">
        <v>608</v>
      </c>
      <c r="G21" s="453" t="s">
        <v>609</v>
      </c>
      <c r="H21" s="453" t="s">
        <v>620</v>
      </c>
      <c r="I21" s="453"/>
      <c r="J21" s="454"/>
    </row>
    <row r="22" customFormat="false" ht="16.5" hidden="false" customHeight="true" outlineLevel="0" collapsed="false">
      <c r="B22" s="450"/>
      <c r="C22" s="453" t="s">
        <v>621</v>
      </c>
      <c r="D22" s="453" t="s">
        <v>622</v>
      </c>
      <c r="E22" s="453" t="s">
        <v>416</v>
      </c>
      <c r="F22" s="453" t="s">
        <v>412</v>
      </c>
      <c r="G22" s="453" t="s">
        <v>623</v>
      </c>
      <c r="H22" s="453"/>
      <c r="I22" s="453"/>
      <c r="J22" s="454"/>
    </row>
    <row r="23" customFormat="false" ht="16.5" hidden="false" customHeight="true" outlineLevel="0" collapsed="false">
      <c r="B23" s="450"/>
      <c r="C23" s="455" t="s">
        <v>624</v>
      </c>
      <c r="D23" s="455" t="s">
        <v>625</v>
      </c>
      <c r="E23" s="455" t="s">
        <v>433</v>
      </c>
      <c r="F23" s="455" t="s">
        <v>626</v>
      </c>
      <c r="G23" s="455" t="s">
        <v>448</v>
      </c>
      <c r="H23" s="455"/>
      <c r="I23" s="455"/>
      <c r="J23" s="456"/>
    </row>
    <row r="24" customFormat="false" ht="16.5" hidden="false" customHeight="true" outlineLevel="0" collapsed="false">
      <c r="B24" s="457" t="s">
        <v>393</v>
      </c>
      <c r="C24" s="458" t="s">
        <v>600</v>
      </c>
      <c r="D24" s="458" t="s">
        <v>627</v>
      </c>
      <c r="E24" s="458" t="s">
        <v>628</v>
      </c>
      <c r="F24" s="458" t="s">
        <v>604</v>
      </c>
      <c r="G24" s="458" t="s">
        <v>629</v>
      </c>
      <c r="H24" s="458" t="s">
        <v>630</v>
      </c>
      <c r="I24" s="459"/>
      <c r="J24" s="460"/>
    </row>
    <row r="25" customFormat="false" ht="16.5" hidden="false" customHeight="true" outlineLevel="0" collapsed="false">
      <c r="B25" s="457"/>
      <c r="C25" s="461" t="s">
        <v>605</v>
      </c>
      <c r="D25" s="461" t="s">
        <v>631</v>
      </c>
      <c r="E25" s="461" t="s">
        <v>632</v>
      </c>
      <c r="F25" s="461" t="s">
        <v>633</v>
      </c>
      <c r="G25" s="461"/>
      <c r="H25" s="461"/>
      <c r="I25" s="462"/>
      <c r="J25" s="463"/>
    </row>
    <row r="26" customFormat="false" ht="16.5" hidden="false" customHeight="true" outlineLevel="0" collapsed="false">
      <c r="B26" s="464" t="s">
        <v>466</v>
      </c>
      <c r="C26" s="465" t="s">
        <v>605</v>
      </c>
      <c r="D26" s="465" t="s">
        <v>634</v>
      </c>
      <c r="E26" s="465" t="s">
        <v>635</v>
      </c>
      <c r="F26" s="465" t="s">
        <v>636</v>
      </c>
      <c r="G26" s="465" t="s">
        <v>637</v>
      </c>
      <c r="H26" s="465"/>
      <c r="I26" s="465"/>
      <c r="J26" s="466"/>
    </row>
    <row r="27" customFormat="false" ht="16.5" hidden="false" customHeight="true" outlineLevel="0" collapsed="false">
      <c r="B27" s="467" t="s">
        <v>465</v>
      </c>
      <c r="C27" s="468" t="s">
        <v>600</v>
      </c>
      <c r="D27" s="468" t="s">
        <v>638</v>
      </c>
      <c r="E27" s="468" t="s">
        <v>476</v>
      </c>
      <c r="F27" s="468" t="s">
        <v>636</v>
      </c>
      <c r="G27" s="468" t="s">
        <v>639</v>
      </c>
      <c r="H27" s="468"/>
      <c r="I27" s="468"/>
      <c r="J27" s="469"/>
    </row>
    <row r="28" customFormat="false" ht="16.5" hidden="false" customHeight="true" outlineLevel="0" collapsed="false">
      <c r="B28" s="467"/>
      <c r="C28" s="470" t="s">
        <v>605</v>
      </c>
      <c r="D28" s="470" t="s">
        <v>640</v>
      </c>
      <c r="E28" s="470" t="s">
        <v>472</v>
      </c>
      <c r="F28" s="470" t="s">
        <v>641</v>
      </c>
      <c r="G28" s="470"/>
      <c r="H28" s="470"/>
      <c r="I28" s="470"/>
      <c r="J28" s="471"/>
    </row>
    <row r="29" customFormat="false" ht="16.5" hidden="false" customHeight="true" outlineLevel="0" collapsed="false">
      <c r="B29" s="472" t="s">
        <v>642</v>
      </c>
      <c r="C29" s="470" t="s">
        <v>643</v>
      </c>
      <c r="D29" s="470" t="s">
        <v>644</v>
      </c>
      <c r="E29" s="470" t="s">
        <v>645</v>
      </c>
      <c r="F29" s="470" t="s">
        <v>639</v>
      </c>
      <c r="G29" s="470" t="s">
        <v>646</v>
      </c>
      <c r="H29" s="470"/>
      <c r="I29" s="470"/>
      <c r="J29" s="471"/>
    </row>
    <row r="30" customFormat="false" ht="16.5" hidden="false" customHeight="true" outlineLevel="0" collapsed="false">
      <c r="B30" s="473" t="s">
        <v>647</v>
      </c>
      <c r="C30" s="474" t="s">
        <v>648</v>
      </c>
      <c r="D30" s="474" t="s">
        <v>649</v>
      </c>
      <c r="E30" s="475" t="s">
        <v>650</v>
      </c>
      <c r="F30" s="474" t="s">
        <v>651</v>
      </c>
      <c r="G30" s="474" t="s">
        <v>652</v>
      </c>
      <c r="H30" s="474" t="s">
        <v>653</v>
      </c>
      <c r="I30" s="476"/>
      <c r="J30" s="477"/>
    </row>
    <row r="31" customFormat="false" ht="16.5" hidden="false" customHeight="true" outlineLevel="0" collapsed="false">
      <c r="B31" s="473"/>
      <c r="C31" s="478" t="s">
        <v>654</v>
      </c>
      <c r="D31" s="478" t="s">
        <v>655</v>
      </c>
      <c r="E31" s="475"/>
      <c r="F31" s="478" t="s">
        <v>656</v>
      </c>
      <c r="G31" s="478" t="s">
        <v>608</v>
      </c>
      <c r="H31" s="478" t="s">
        <v>657</v>
      </c>
      <c r="I31" s="479"/>
      <c r="J31" s="480"/>
    </row>
    <row r="32" customFormat="false" ht="16.5" hidden="false" customHeight="true" outlineLevel="0" collapsed="false">
      <c r="B32" s="473"/>
      <c r="C32" s="478" t="s">
        <v>612</v>
      </c>
      <c r="D32" s="478" t="s">
        <v>658</v>
      </c>
      <c r="E32" s="475"/>
      <c r="F32" s="478" t="s">
        <v>659</v>
      </c>
      <c r="G32" s="478" t="s">
        <v>657</v>
      </c>
      <c r="H32" s="478"/>
      <c r="I32" s="479"/>
      <c r="J32" s="480"/>
    </row>
    <row r="33" customFormat="false" ht="16.5" hidden="false" customHeight="true" outlineLevel="0" collapsed="false">
      <c r="B33" s="473"/>
      <c r="C33" s="478" t="s">
        <v>617</v>
      </c>
      <c r="D33" s="478" t="s">
        <v>660</v>
      </c>
      <c r="E33" s="475"/>
      <c r="F33" s="478" t="s">
        <v>661</v>
      </c>
      <c r="G33" s="478" t="s">
        <v>656</v>
      </c>
      <c r="H33" s="478" t="s">
        <v>652</v>
      </c>
      <c r="I33" s="479"/>
      <c r="J33" s="480"/>
    </row>
    <row r="34" customFormat="false" ht="16.5" hidden="false" customHeight="true" outlineLevel="0" collapsed="false">
      <c r="B34" s="473"/>
      <c r="C34" s="478" t="s">
        <v>662</v>
      </c>
      <c r="D34" s="478" t="s">
        <v>663</v>
      </c>
      <c r="E34" s="475"/>
      <c r="F34" s="478" t="s">
        <v>651</v>
      </c>
      <c r="G34" s="478" t="s">
        <v>656</v>
      </c>
      <c r="H34" s="478" t="s">
        <v>659</v>
      </c>
      <c r="I34" s="479"/>
      <c r="J34" s="480"/>
    </row>
    <row r="35" customFormat="false" ht="16.5" hidden="false" customHeight="true" outlineLevel="0" collapsed="false">
      <c r="B35" s="473"/>
      <c r="C35" s="481" t="s">
        <v>664</v>
      </c>
      <c r="D35" s="481" t="s">
        <v>665</v>
      </c>
      <c r="E35" s="475"/>
      <c r="F35" s="481" t="s">
        <v>652</v>
      </c>
      <c r="G35" s="481" t="s">
        <v>653</v>
      </c>
      <c r="H35" s="481" t="s">
        <v>657</v>
      </c>
      <c r="I35" s="482"/>
      <c r="J35" s="483"/>
    </row>
    <row r="36" customFormat="false" ht="16.5" hidden="false" customHeight="true" outlineLevel="0" collapsed="false">
      <c r="B36" s="484" t="s">
        <v>666</v>
      </c>
      <c r="C36" s="484"/>
      <c r="D36" s="484"/>
      <c r="E36" s="484"/>
      <c r="F36" s="484"/>
      <c r="G36" s="484"/>
      <c r="H36" s="484"/>
      <c r="I36" s="484"/>
      <c r="J36" s="484"/>
    </row>
    <row r="37" customFormat="false" ht="16.5" hidden="false" customHeight="true" outlineLevel="0" collapsed="false">
      <c r="B37" s="484"/>
      <c r="C37" s="484"/>
      <c r="D37" s="484"/>
      <c r="E37" s="484"/>
      <c r="F37" s="484"/>
      <c r="G37" s="484"/>
      <c r="H37" s="484"/>
      <c r="I37" s="484"/>
      <c r="J37" s="484"/>
    </row>
    <row r="38" customFormat="false" ht="16.5" hidden="false" customHeight="true" outlineLevel="0" collapsed="false">
      <c r="B38" s="484"/>
      <c r="C38" s="484"/>
      <c r="D38" s="484"/>
      <c r="E38" s="484"/>
      <c r="F38" s="484"/>
      <c r="G38" s="484"/>
      <c r="H38" s="484"/>
      <c r="I38" s="484"/>
      <c r="J38" s="484"/>
    </row>
    <row r="39" customFormat="false" ht="16.5" hidden="false" customHeight="true" outlineLevel="0" collapsed="false">
      <c r="B39" s="484"/>
      <c r="C39" s="484"/>
      <c r="D39" s="484"/>
      <c r="E39" s="484"/>
      <c r="F39" s="484"/>
      <c r="G39" s="484"/>
      <c r="H39" s="484"/>
      <c r="I39" s="484"/>
      <c r="J39" s="484"/>
    </row>
    <row r="40" customFormat="false" ht="16.5" hidden="false" customHeight="true" outlineLevel="0" collapsed="false">
      <c r="A40" s="4" t="s">
        <v>206</v>
      </c>
      <c r="B40" s="431"/>
      <c r="C40" s="431"/>
      <c r="D40" s="431"/>
      <c r="E40" s="431"/>
      <c r="F40" s="431"/>
      <c r="G40" s="431"/>
      <c r="H40" s="431"/>
      <c r="I40" s="431"/>
      <c r="J40" s="431"/>
      <c r="K40" s="4" t="s">
        <v>206</v>
      </c>
    </row>
    <row r="41" customFormat="false" ht="14.25" hidden="false" customHeight="true" outlineLevel="0" collapsed="false">
      <c r="B41" s="485" t="s">
        <v>667</v>
      </c>
      <c r="C41" s="485"/>
      <c r="D41" s="485"/>
      <c r="E41" s="485"/>
      <c r="F41" s="485"/>
      <c r="G41" s="485"/>
      <c r="H41" s="485"/>
      <c r="I41" s="485"/>
      <c r="J41" s="485"/>
      <c r="L41" s="486"/>
    </row>
    <row r="42" customFormat="false" ht="16.5" hidden="false" customHeight="true" outlineLevel="0" collapsed="false">
      <c r="B42" s="485"/>
      <c r="C42" s="485"/>
      <c r="D42" s="485"/>
      <c r="E42" s="485"/>
      <c r="F42" s="485"/>
      <c r="G42" s="485"/>
      <c r="H42" s="485"/>
      <c r="I42" s="485"/>
      <c r="J42" s="485"/>
      <c r="L42" s="486"/>
    </row>
    <row r="43" customFormat="false" ht="16.5" hidden="false" customHeight="true" outlineLevel="0" collapsed="false">
      <c r="B43" s="487" t="s">
        <v>668</v>
      </c>
      <c r="C43" s="487"/>
      <c r="D43" s="487"/>
      <c r="E43" s="487"/>
      <c r="F43" s="487"/>
      <c r="G43" s="487"/>
      <c r="H43" s="487"/>
      <c r="I43" s="487"/>
      <c r="J43" s="487"/>
      <c r="L43" s="486"/>
    </row>
    <row r="44" customFormat="false" ht="16.5" hidden="false" customHeight="true" outlineLevel="0" collapsed="false">
      <c r="B44" s="487"/>
      <c r="C44" s="487"/>
      <c r="D44" s="487"/>
      <c r="E44" s="487"/>
      <c r="F44" s="487"/>
      <c r="G44" s="487"/>
      <c r="H44" s="487"/>
      <c r="I44" s="487"/>
      <c r="J44" s="487"/>
      <c r="L44" s="486"/>
    </row>
    <row r="45" customFormat="false" ht="16.5" hidden="false" customHeight="true" outlineLevel="0" collapsed="false">
      <c r="B45" s="488" t="s">
        <v>391</v>
      </c>
      <c r="C45" s="488"/>
      <c r="D45" s="489" t="s">
        <v>592</v>
      </c>
      <c r="E45" s="489" t="s">
        <v>669</v>
      </c>
      <c r="F45" s="489" t="s">
        <v>670</v>
      </c>
      <c r="G45" s="489" t="s">
        <v>671</v>
      </c>
      <c r="H45" s="489" t="s">
        <v>448</v>
      </c>
      <c r="I45" s="489" t="s">
        <v>454</v>
      </c>
      <c r="J45" s="490" t="s">
        <v>412</v>
      </c>
      <c r="L45" s="486"/>
    </row>
    <row r="46" customFormat="false" ht="16.5" hidden="false" customHeight="true" outlineLevel="0" collapsed="false">
      <c r="B46" s="491" t="s">
        <v>392</v>
      </c>
      <c r="C46" s="453" t="s">
        <v>600</v>
      </c>
      <c r="D46" s="453" t="s">
        <v>601</v>
      </c>
      <c r="E46" s="453"/>
      <c r="F46" s="453" t="s">
        <v>672</v>
      </c>
      <c r="G46" s="453"/>
      <c r="H46" s="453" t="s">
        <v>672</v>
      </c>
      <c r="I46" s="453"/>
      <c r="J46" s="492"/>
      <c r="L46" s="486"/>
    </row>
    <row r="47" customFormat="false" ht="16.5" hidden="false" customHeight="true" outlineLevel="0" collapsed="false">
      <c r="B47" s="491"/>
      <c r="C47" s="453" t="s">
        <v>605</v>
      </c>
      <c r="D47" s="453" t="s">
        <v>606</v>
      </c>
      <c r="E47" s="453"/>
      <c r="F47" s="453"/>
      <c r="G47" s="493" t="s">
        <v>673</v>
      </c>
      <c r="H47" s="453"/>
      <c r="I47" s="453"/>
      <c r="J47" s="494" t="s">
        <v>674</v>
      </c>
      <c r="L47" s="486"/>
    </row>
    <row r="48" customFormat="false" ht="16.5" hidden="false" customHeight="true" outlineLevel="0" collapsed="false">
      <c r="B48" s="491"/>
      <c r="C48" s="453" t="s">
        <v>612</v>
      </c>
      <c r="D48" s="453" t="s">
        <v>613</v>
      </c>
      <c r="E48" s="453"/>
      <c r="F48" s="453"/>
      <c r="G48" s="453"/>
      <c r="H48" s="453"/>
      <c r="I48" s="453" t="s">
        <v>675</v>
      </c>
      <c r="J48" s="494"/>
      <c r="L48" s="486"/>
    </row>
    <row r="49" customFormat="false" ht="16.5" hidden="false" customHeight="true" outlineLevel="0" collapsed="false">
      <c r="B49" s="491"/>
      <c r="C49" s="453" t="s">
        <v>617</v>
      </c>
      <c r="D49" s="453" t="s">
        <v>618</v>
      </c>
      <c r="E49" s="453"/>
      <c r="F49" s="453"/>
      <c r="G49" s="493" t="s">
        <v>676</v>
      </c>
      <c r="H49" s="453"/>
      <c r="I49" s="453"/>
      <c r="J49" s="494"/>
      <c r="L49" s="486"/>
    </row>
    <row r="50" customFormat="false" ht="16.5" hidden="false" customHeight="true" outlineLevel="0" collapsed="false">
      <c r="B50" s="491"/>
      <c r="C50" s="453" t="s">
        <v>621</v>
      </c>
      <c r="D50" s="453" t="s">
        <v>622</v>
      </c>
      <c r="E50" s="453"/>
      <c r="F50" s="453"/>
      <c r="G50" s="453"/>
      <c r="H50" s="453"/>
      <c r="I50" s="453"/>
      <c r="J50" s="494" t="s">
        <v>677</v>
      </c>
      <c r="L50" s="486"/>
    </row>
    <row r="51" customFormat="false" ht="16.5" hidden="false" customHeight="true" outlineLevel="0" collapsed="false">
      <c r="B51" s="491"/>
      <c r="C51" s="453" t="s">
        <v>624</v>
      </c>
      <c r="D51" s="453" t="s">
        <v>625</v>
      </c>
      <c r="E51" s="453" t="s">
        <v>678</v>
      </c>
      <c r="F51" s="453" t="s">
        <v>678</v>
      </c>
      <c r="G51" s="453"/>
      <c r="H51" s="453" t="s">
        <v>678</v>
      </c>
      <c r="I51" s="453"/>
      <c r="J51" s="494"/>
      <c r="L51" s="486"/>
    </row>
    <row r="52" customFormat="false" ht="16.5" hidden="false" customHeight="true" outlineLevel="0" collapsed="false">
      <c r="B52" s="495" t="s">
        <v>679</v>
      </c>
      <c r="C52" s="495"/>
      <c r="D52" s="495"/>
      <c r="E52" s="495"/>
      <c r="F52" s="495"/>
      <c r="G52" s="495"/>
      <c r="H52" s="495"/>
      <c r="I52" s="495"/>
      <c r="J52" s="495"/>
      <c r="L52" s="486"/>
    </row>
    <row r="53" customFormat="false" ht="16.5" hidden="false" customHeight="true" outlineLevel="0" collapsed="false">
      <c r="B53" s="495"/>
      <c r="C53" s="495"/>
      <c r="D53" s="495"/>
      <c r="E53" s="495"/>
      <c r="F53" s="495"/>
      <c r="G53" s="495"/>
      <c r="H53" s="495"/>
      <c r="I53" s="495"/>
      <c r="J53" s="495"/>
      <c r="L53" s="486"/>
    </row>
    <row r="54" customFormat="false" ht="16.5" hidden="false" customHeight="true" outlineLevel="0" collapsed="false">
      <c r="B54" s="496" t="s">
        <v>680</v>
      </c>
      <c r="C54" s="496"/>
      <c r="D54" s="496"/>
      <c r="E54" s="496"/>
      <c r="F54" s="496"/>
      <c r="G54" s="496"/>
      <c r="H54" s="496"/>
      <c r="I54" s="496"/>
      <c r="J54" s="496"/>
      <c r="L54" s="486"/>
      <c r="M54" s="497"/>
      <c r="N54" s="497"/>
      <c r="O54" s="497"/>
    </row>
    <row r="55" customFormat="false" ht="16.5" hidden="false" customHeight="true" outlineLevel="0" collapsed="false">
      <c r="B55" s="496"/>
      <c r="C55" s="496"/>
      <c r="D55" s="496"/>
      <c r="E55" s="496"/>
      <c r="F55" s="496"/>
      <c r="G55" s="496"/>
      <c r="H55" s="496"/>
      <c r="I55" s="496"/>
      <c r="J55" s="496"/>
      <c r="L55" s="486"/>
      <c r="M55" s="497"/>
      <c r="N55" s="497"/>
      <c r="O55" s="497"/>
    </row>
    <row r="56" customFormat="false" ht="16.5" hidden="false" customHeight="true" outlineLevel="0" collapsed="false">
      <c r="B56" s="488" t="s">
        <v>391</v>
      </c>
      <c r="C56" s="488"/>
      <c r="D56" s="498" t="s">
        <v>592</v>
      </c>
      <c r="E56" s="489" t="s">
        <v>608</v>
      </c>
      <c r="F56" s="489" t="s">
        <v>609</v>
      </c>
      <c r="G56" s="489" t="s">
        <v>623</v>
      </c>
      <c r="H56" s="499" t="s">
        <v>681</v>
      </c>
      <c r="I56" s="499"/>
      <c r="J56" s="499"/>
      <c r="L56" s="486"/>
      <c r="M56" s="497"/>
      <c r="N56" s="497"/>
      <c r="O56" s="497"/>
    </row>
    <row r="57" customFormat="false" ht="16.5" hidden="false" customHeight="true" outlineLevel="0" collapsed="false">
      <c r="B57" s="491" t="s">
        <v>392</v>
      </c>
      <c r="C57" s="453" t="s">
        <v>600</v>
      </c>
      <c r="D57" s="453" t="s">
        <v>601</v>
      </c>
      <c r="E57" s="453"/>
      <c r="F57" s="453"/>
      <c r="G57" s="500"/>
      <c r="H57" s="501" t="s">
        <v>682</v>
      </c>
      <c r="I57" s="502" t="s">
        <v>683</v>
      </c>
      <c r="J57" s="502"/>
      <c r="L57" s="486"/>
      <c r="M57" s="497"/>
      <c r="N57" s="497"/>
      <c r="O57" s="497"/>
    </row>
    <row r="58" customFormat="false" ht="16.5" hidden="false" customHeight="true" outlineLevel="0" collapsed="false">
      <c r="B58" s="491"/>
      <c r="C58" s="453" t="s">
        <v>605</v>
      </c>
      <c r="D58" s="453" t="s">
        <v>606</v>
      </c>
      <c r="E58" s="453" t="s">
        <v>684</v>
      </c>
      <c r="F58" s="453" t="s">
        <v>685</v>
      </c>
      <c r="G58" s="500"/>
      <c r="H58" s="503" t="s">
        <v>686</v>
      </c>
      <c r="I58" s="504" t="s">
        <v>687</v>
      </c>
      <c r="J58" s="504"/>
      <c r="L58" s="486"/>
      <c r="M58" s="497"/>
      <c r="N58" s="497"/>
      <c r="O58" s="497"/>
    </row>
    <row r="59" customFormat="false" ht="16.5" hidden="false" customHeight="true" outlineLevel="0" collapsed="false">
      <c r="B59" s="491"/>
      <c r="C59" s="453" t="s">
        <v>612</v>
      </c>
      <c r="D59" s="453" t="s">
        <v>613</v>
      </c>
      <c r="E59" s="453"/>
      <c r="F59" s="453"/>
      <c r="G59" s="500"/>
      <c r="H59" s="505" t="s">
        <v>688</v>
      </c>
      <c r="I59" s="504" t="s">
        <v>689</v>
      </c>
      <c r="J59" s="504"/>
      <c r="L59" s="486"/>
      <c r="M59" s="497"/>
      <c r="N59" s="497"/>
      <c r="O59" s="497"/>
    </row>
    <row r="60" customFormat="false" ht="16.5" hidden="false" customHeight="true" outlineLevel="0" collapsed="false">
      <c r="B60" s="491"/>
      <c r="C60" s="453" t="s">
        <v>617</v>
      </c>
      <c r="D60" s="453" t="s">
        <v>618</v>
      </c>
      <c r="E60" s="453" t="s">
        <v>690</v>
      </c>
      <c r="F60" s="453" t="s">
        <v>691</v>
      </c>
      <c r="G60" s="500"/>
      <c r="H60" s="505" t="s">
        <v>692</v>
      </c>
      <c r="I60" s="504" t="s">
        <v>693</v>
      </c>
      <c r="J60" s="504"/>
      <c r="L60" s="486"/>
      <c r="M60" s="497"/>
      <c r="N60" s="497"/>
      <c r="O60" s="497"/>
    </row>
    <row r="61" customFormat="false" ht="16.5" hidden="false" customHeight="true" outlineLevel="0" collapsed="false">
      <c r="B61" s="491"/>
      <c r="C61" s="455" t="s">
        <v>621</v>
      </c>
      <c r="D61" s="455" t="s">
        <v>622</v>
      </c>
      <c r="E61" s="455"/>
      <c r="F61" s="455"/>
      <c r="G61" s="506" t="s">
        <v>677</v>
      </c>
      <c r="H61" s="503" t="s">
        <v>686</v>
      </c>
      <c r="I61" s="504" t="s">
        <v>689</v>
      </c>
      <c r="J61" s="504"/>
      <c r="L61" s="486"/>
      <c r="M61" s="497"/>
      <c r="N61" s="497"/>
      <c r="O61" s="497"/>
    </row>
    <row r="62" customFormat="false" ht="16.5" hidden="false" customHeight="true" outlineLevel="0" collapsed="false">
      <c r="B62" s="491"/>
      <c r="C62" s="453" t="s">
        <v>624</v>
      </c>
      <c r="D62" s="453" t="s">
        <v>625</v>
      </c>
      <c r="E62" s="453"/>
      <c r="F62" s="453"/>
      <c r="G62" s="507"/>
      <c r="H62" s="508" t="s">
        <v>694</v>
      </c>
      <c r="I62" s="509" t="s">
        <v>687</v>
      </c>
      <c r="J62" s="509"/>
      <c r="L62" s="486"/>
      <c r="M62" s="497"/>
      <c r="N62" s="497"/>
      <c r="O62" s="497"/>
    </row>
    <row r="63" customFormat="false" ht="16.5" hidden="false" customHeight="true" outlineLevel="0" collapsed="false">
      <c r="B63" s="510" t="s">
        <v>695</v>
      </c>
      <c r="C63" s="510"/>
      <c r="D63" s="510"/>
      <c r="E63" s="510"/>
      <c r="F63" s="510"/>
      <c r="G63" s="510"/>
      <c r="H63" s="510"/>
      <c r="I63" s="510"/>
      <c r="J63" s="510"/>
      <c r="L63" s="486"/>
      <c r="M63" s="497"/>
      <c r="N63" s="497"/>
      <c r="O63" s="497"/>
    </row>
    <row r="64" customFormat="false" ht="16.5" hidden="false" customHeight="true" outlineLevel="0" collapsed="false">
      <c r="B64" s="511" t="s">
        <v>696</v>
      </c>
      <c r="C64" s="511"/>
      <c r="D64" s="511"/>
      <c r="E64" s="511"/>
      <c r="F64" s="511"/>
      <c r="G64" s="511"/>
      <c r="H64" s="511"/>
      <c r="I64" s="511"/>
      <c r="J64" s="511"/>
      <c r="L64" s="486"/>
      <c r="M64" s="497"/>
      <c r="N64" s="497"/>
      <c r="O64" s="497"/>
    </row>
    <row r="65" customFormat="false" ht="16.5" hidden="false" customHeight="true" outlineLevel="0" collapsed="false">
      <c r="B65" s="511"/>
      <c r="C65" s="511"/>
      <c r="D65" s="511"/>
      <c r="E65" s="511"/>
      <c r="F65" s="511"/>
      <c r="G65" s="511"/>
      <c r="H65" s="511"/>
      <c r="I65" s="511"/>
      <c r="J65" s="511"/>
      <c r="L65" s="486"/>
      <c r="M65" s="497"/>
      <c r="N65" s="497"/>
      <c r="O65" s="497"/>
    </row>
    <row r="66" customFormat="false" ht="16.5" hidden="false" customHeight="true" outlineLevel="0" collapsed="false">
      <c r="B66" s="512" t="s">
        <v>391</v>
      </c>
      <c r="C66" s="512"/>
      <c r="D66" s="513" t="s">
        <v>592</v>
      </c>
      <c r="E66" s="513" t="s">
        <v>697</v>
      </c>
      <c r="F66" s="513" t="s">
        <v>629</v>
      </c>
      <c r="G66" s="513" t="s">
        <v>630</v>
      </c>
      <c r="H66" s="513" t="s">
        <v>698</v>
      </c>
      <c r="I66" s="514"/>
      <c r="J66" s="515"/>
      <c r="L66" s="486"/>
      <c r="M66" s="497"/>
      <c r="N66" s="497"/>
      <c r="O66" s="497"/>
    </row>
    <row r="67" customFormat="false" ht="16.5" hidden="false" customHeight="true" outlineLevel="0" collapsed="false">
      <c r="B67" s="516" t="s">
        <v>393</v>
      </c>
      <c r="C67" s="517" t="s">
        <v>600</v>
      </c>
      <c r="D67" s="517" t="s">
        <v>627</v>
      </c>
      <c r="E67" s="517" t="s">
        <v>699</v>
      </c>
      <c r="F67" s="517" t="s">
        <v>700</v>
      </c>
      <c r="G67" s="517" t="s">
        <v>701</v>
      </c>
      <c r="H67" s="517"/>
      <c r="I67" s="514"/>
      <c r="J67" s="515"/>
      <c r="L67" s="486"/>
      <c r="M67" s="497"/>
      <c r="N67" s="497"/>
      <c r="O67" s="497"/>
    </row>
    <row r="68" customFormat="false" ht="16.5" hidden="false" customHeight="true" outlineLevel="0" collapsed="false">
      <c r="B68" s="516"/>
      <c r="C68" s="517" t="s">
        <v>605</v>
      </c>
      <c r="D68" s="517" t="s">
        <v>631</v>
      </c>
      <c r="E68" s="517"/>
      <c r="F68" s="517"/>
      <c r="G68" s="517"/>
      <c r="H68" s="517" t="s">
        <v>702</v>
      </c>
      <c r="I68" s="514"/>
      <c r="J68" s="515"/>
      <c r="L68" s="486"/>
    </row>
    <row r="69" customFormat="false" ht="16.5" hidden="false" customHeight="true" outlineLevel="0" collapsed="false">
      <c r="B69" s="518" t="s">
        <v>703</v>
      </c>
      <c r="C69" s="518"/>
      <c r="D69" s="518"/>
      <c r="E69" s="518"/>
      <c r="F69" s="518"/>
      <c r="G69" s="518"/>
      <c r="H69" s="518"/>
      <c r="I69" s="518"/>
      <c r="J69" s="518"/>
      <c r="L69" s="486"/>
    </row>
    <row r="70" customFormat="false" ht="16.5" hidden="false" customHeight="true" outlineLevel="0" collapsed="false">
      <c r="B70" s="518"/>
      <c r="C70" s="518"/>
      <c r="D70" s="518"/>
      <c r="E70" s="518"/>
      <c r="F70" s="518"/>
      <c r="G70" s="518"/>
      <c r="H70" s="518"/>
      <c r="I70" s="518"/>
      <c r="J70" s="518"/>
      <c r="L70" s="486"/>
    </row>
    <row r="71" customFormat="false" ht="16.5" hidden="false" customHeight="true" outlineLevel="0" collapsed="false">
      <c r="B71" s="519" t="s">
        <v>704</v>
      </c>
      <c r="C71" s="519"/>
      <c r="D71" s="519"/>
      <c r="E71" s="519"/>
      <c r="F71" s="519"/>
      <c r="G71" s="519"/>
      <c r="H71" s="519"/>
      <c r="I71" s="519"/>
      <c r="J71" s="519"/>
      <c r="L71" s="486"/>
    </row>
    <row r="72" customFormat="false" ht="16.5" hidden="false" customHeight="true" outlineLevel="0" collapsed="false">
      <c r="B72" s="519"/>
      <c r="C72" s="519"/>
      <c r="D72" s="519"/>
      <c r="E72" s="519"/>
      <c r="F72" s="519"/>
      <c r="G72" s="519"/>
      <c r="H72" s="519"/>
      <c r="I72" s="519"/>
      <c r="J72" s="519"/>
      <c r="L72" s="486"/>
    </row>
    <row r="73" customFormat="false" ht="16.5" hidden="false" customHeight="true" outlineLevel="0" collapsed="false">
      <c r="B73" s="520" t="s">
        <v>391</v>
      </c>
      <c r="C73" s="520"/>
      <c r="D73" s="521" t="s">
        <v>592</v>
      </c>
      <c r="E73" s="521" t="s">
        <v>641</v>
      </c>
      <c r="F73" s="521" t="s">
        <v>636</v>
      </c>
      <c r="G73" s="521" t="s">
        <v>637</v>
      </c>
      <c r="H73" s="521" t="s">
        <v>639</v>
      </c>
      <c r="I73" s="521" t="s">
        <v>646</v>
      </c>
      <c r="J73" s="522"/>
      <c r="L73" s="486"/>
    </row>
    <row r="74" customFormat="false" ht="16.5" hidden="false" customHeight="true" outlineLevel="0" collapsed="false">
      <c r="B74" s="467" t="s">
        <v>466</v>
      </c>
      <c r="C74" s="468" t="s">
        <v>605</v>
      </c>
      <c r="D74" s="468" t="s">
        <v>634</v>
      </c>
      <c r="E74" s="468"/>
      <c r="F74" s="468" t="s">
        <v>705</v>
      </c>
      <c r="G74" s="468" t="s">
        <v>706</v>
      </c>
      <c r="H74" s="523"/>
      <c r="I74" s="523"/>
      <c r="J74" s="522"/>
      <c r="L74" s="486"/>
    </row>
    <row r="75" customFormat="false" ht="16.5" hidden="false" customHeight="true" outlineLevel="0" collapsed="false">
      <c r="B75" s="467" t="s">
        <v>465</v>
      </c>
      <c r="C75" s="468" t="s">
        <v>600</v>
      </c>
      <c r="D75" s="468" t="s">
        <v>638</v>
      </c>
      <c r="E75" s="468"/>
      <c r="F75" s="468" t="s">
        <v>707</v>
      </c>
      <c r="G75" s="468"/>
      <c r="H75" s="468" t="s">
        <v>707</v>
      </c>
      <c r="I75" s="523"/>
      <c r="J75" s="522"/>
      <c r="L75" s="486"/>
    </row>
    <row r="76" customFormat="false" ht="16.5" hidden="false" customHeight="true" outlineLevel="0" collapsed="false">
      <c r="B76" s="467"/>
      <c r="C76" s="468" t="s">
        <v>605</v>
      </c>
      <c r="D76" s="468" t="s">
        <v>640</v>
      </c>
      <c r="E76" s="468" t="s">
        <v>708</v>
      </c>
      <c r="F76" s="470"/>
      <c r="G76" s="470"/>
      <c r="H76" s="524"/>
      <c r="I76" s="524"/>
      <c r="J76" s="525"/>
      <c r="L76" s="486"/>
    </row>
    <row r="77" customFormat="false" ht="16.5" hidden="false" customHeight="true" outlineLevel="0" collapsed="false">
      <c r="B77" s="526" t="s">
        <v>642</v>
      </c>
      <c r="C77" s="527" t="s">
        <v>643</v>
      </c>
      <c r="D77" s="527" t="s">
        <v>644</v>
      </c>
      <c r="E77" s="527"/>
      <c r="F77" s="528"/>
      <c r="G77" s="528"/>
      <c r="H77" s="529" t="s">
        <v>709</v>
      </c>
      <c r="I77" s="529" t="s">
        <v>709</v>
      </c>
      <c r="J77" s="530"/>
      <c r="L77" s="486"/>
    </row>
    <row r="78" customFormat="false" ht="16.5" hidden="false" customHeight="true" outlineLevel="0" collapsed="false">
      <c r="A78" s="4" t="s">
        <v>264</v>
      </c>
      <c r="J78" s="486"/>
      <c r="K78" s="4" t="s">
        <v>267</v>
      </c>
      <c r="L78" s="486"/>
    </row>
    <row r="79" customFormat="false" ht="16.5" hidden="false" customHeight="true" outlineLevel="0" collapsed="false">
      <c r="J79" s="486"/>
      <c r="L79" s="486"/>
    </row>
    <row r="80" customFormat="false" ht="16.5" hidden="false" customHeight="true" outlineLevel="0" collapsed="false">
      <c r="J80" s="486"/>
      <c r="L80" s="486"/>
    </row>
    <row r="81" customFormat="false" ht="16.5" hidden="false" customHeight="true" outlineLevel="0" collapsed="false">
      <c r="J81" s="486"/>
      <c r="L81" s="486"/>
    </row>
    <row r="82" customFormat="false" ht="16.5" hidden="false" customHeight="true" outlineLevel="0" collapsed="false">
      <c r="J82" s="486"/>
      <c r="L82" s="486"/>
    </row>
    <row r="83" customFormat="false" ht="16.5" hidden="false" customHeight="true" outlineLevel="0" collapsed="false">
      <c r="J83" s="486"/>
      <c r="L83" s="486"/>
    </row>
    <row r="84" customFormat="false" ht="16.5" hidden="false" customHeight="true" outlineLevel="0" collapsed="false">
      <c r="J84" s="486"/>
      <c r="L84" s="486"/>
    </row>
    <row r="85" customFormat="false" ht="16.5" hidden="false" customHeight="true" outlineLevel="0" collapsed="false">
      <c r="J85" s="486"/>
      <c r="L85" s="486"/>
    </row>
    <row r="86" customFormat="false" ht="16.5" hidden="false" customHeight="true" outlineLevel="0" collapsed="false">
      <c r="J86" s="486"/>
      <c r="L86" s="486"/>
    </row>
    <row r="87" customFormat="false" ht="16.5" hidden="false" customHeight="true" outlineLevel="0" collapsed="false">
      <c r="J87" s="486"/>
      <c r="L87" s="486"/>
    </row>
    <row r="88" customFormat="false" ht="16.5" hidden="false" customHeight="true" outlineLevel="0" collapsed="false">
      <c r="B88" s="486"/>
      <c r="C88" s="486"/>
      <c r="D88" s="486"/>
      <c r="E88" s="486"/>
      <c r="F88" s="486"/>
      <c r="G88" s="486"/>
      <c r="H88" s="486"/>
      <c r="I88" s="486"/>
      <c r="J88" s="486"/>
      <c r="L88" s="486"/>
    </row>
    <row r="106" customFormat="false" ht="14.25" hidden="false" customHeight="true" outlineLevel="0" collapsed="false"/>
    <row r="124" customFormat="false" ht="14.25" hidden="false" customHeight="true" outlineLevel="0" collapsed="false"/>
    <row r="127" customFormat="false" ht="13.5" hidden="false" customHeight="false" outlineLevel="0" collapsed="false">
      <c r="B127" s="531"/>
      <c r="C127" s="531"/>
      <c r="D127" s="531"/>
      <c r="E127" s="531"/>
      <c r="F127" s="531"/>
      <c r="G127" s="531"/>
      <c r="H127" s="531"/>
      <c r="I127" s="531"/>
    </row>
  </sheetData>
  <mergeCells count="41">
    <mergeCell ref="B2:J3"/>
    <mergeCell ref="B4:C4"/>
    <mergeCell ref="D4:J4"/>
    <mergeCell ref="B5:C5"/>
    <mergeCell ref="D5:J5"/>
    <mergeCell ref="B6:C12"/>
    <mergeCell ref="D6:J12"/>
    <mergeCell ref="B14:J15"/>
    <mergeCell ref="B16:C17"/>
    <mergeCell ref="D16:D17"/>
    <mergeCell ref="E16:E17"/>
    <mergeCell ref="F16:J16"/>
    <mergeCell ref="B18:B23"/>
    <mergeCell ref="B24:B25"/>
    <mergeCell ref="B27:B28"/>
    <mergeCell ref="B30:B35"/>
    <mergeCell ref="E30:E35"/>
    <mergeCell ref="B36:J39"/>
    <mergeCell ref="B41:J42"/>
    <mergeCell ref="B43:J44"/>
    <mergeCell ref="B45:C45"/>
    <mergeCell ref="B46:B51"/>
    <mergeCell ref="B52:J53"/>
    <mergeCell ref="B54:J55"/>
    <mergeCell ref="B56:C56"/>
    <mergeCell ref="H56:J56"/>
    <mergeCell ref="B57:B62"/>
    <mergeCell ref="I57:J57"/>
    <mergeCell ref="I58:J58"/>
    <mergeCell ref="I59:J59"/>
    <mergeCell ref="I60:J60"/>
    <mergeCell ref="I61:J61"/>
    <mergeCell ref="I62:J62"/>
    <mergeCell ref="B63:J63"/>
    <mergeCell ref="B64:J65"/>
    <mergeCell ref="B66:C66"/>
    <mergeCell ref="B67:B68"/>
    <mergeCell ref="B69:J70"/>
    <mergeCell ref="B71:J72"/>
    <mergeCell ref="B73:C73"/>
    <mergeCell ref="B75:B7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G14"/>
  <sheetViews>
    <sheetView showFormulas="false" showGridLines="fals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A1" activeCellId="0" sqref="A1"/>
    </sheetView>
  </sheetViews>
  <sheetFormatPr defaultColWidth="9.14453125" defaultRowHeight="13.5" zeroHeight="false" outlineLevelRow="0" outlineLevelCol="0"/>
  <cols>
    <col collapsed="false" customWidth="false" hidden="false" outlineLevel="0" max="1024" min="1" style="532" width="9.14"/>
  </cols>
  <sheetData>
    <row r="1" customFormat="false" ht="13.5" hidden="false" customHeight="true" outlineLevel="0" collapsed="false">
      <c r="A1" s="533" t="s">
        <v>710</v>
      </c>
      <c r="B1" s="533"/>
      <c r="C1" s="533"/>
      <c r="D1" s="533"/>
      <c r="E1" s="533"/>
      <c r="F1" s="533"/>
      <c r="G1" s="533"/>
    </row>
    <row r="2" customFormat="false" ht="13.5" hidden="false" customHeight="false" outlineLevel="0" collapsed="false">
      <c r="A2" s="533"/>
      <c r="B2" s="533"/>
      <c r="C2" s="533"/>
      <c r="D2" s="533"/>
      <c r="E2" s="533"/>
      <c r="F2" s="533"/>
      <c r="G2" s="533"/>
    </row>
    <row r="3" customFormat="false" ht="13.5" hidden="false" customHeight="false" outlineLevel="0" collapsed="false">
      <c r="A3" s="533"/>
      <c r="B3" s="533"/>
      <c r="C3" s="533"/>
      <c r="D3" s="533"/>
      <c r="E3" s="533"/>
      <c r="F3" s="533"/>
      <c r="G3" s="533"/>
    </row>
    <row r="4" customFormat="false" ht="13.5" hidden="false" customHeight="false" outlineLevel="0" collapsed="false">
      <c r="A4" s="533"/>
      <c r="B4" s="533"/>
      <c r="C4" s="533"/>
      <c r="D4" s="533"/>
      <c r="E4" s="533"/>
      <c r="F4" s="533"/>
      <c r="G4" s="533"/>
    </row>
    <row r="5" customFormat="false" ht="13.5" hidden="false" customHeight="false" outlineLevel="0" collapsed="false">
      <c r="A5" s="533"/>
      <c r="B5" s="533"/>
      <c r="C5" s="533"/>
      <c r="D5" s="533"/>
      <c r="E5" s="533"/>
      <c r="F5" s="533"/>
      <c r="G5" s="533"/>
    </row>
    <row r="6" customFormat="false" ht="13.5" hidden="false" customHeight="false" outlineLevel="0" collapsed="false">
      <c r="A6" s="533"/>
      <c r="B6" s="533"/>
      <c r="C6" s="533"/>
      <c r="D6" s="533"/>
      <c r="E6" s="533"/>
      <c r="F6" s="533"/>
      <c r="G6" s="533"/>
    </row>
    <row r="7" customFormat="false" ht="13.5" hidden="false" customHeight="false" outlineLevel="0" collapsed="false">
      <c r="A7" s="533"/>
      <c r="B7" s="533"/>
      <c r="C7" s="533"/>
      <c r="D7" s="533"/>
      <c r="E7" s="533"/>
      <c r="F7" s="533"/>
      <c r="G7" s="533"/>
    </row>
    <row r="8" customFormat="false" ht="13.5" hidden="false" customHeight="false" outlineLevel="0" collapsed="false">
      <c r="A8" s="533"/>
      <c r="B8" s="533"/>
      <c r="C8" s="533"/>
      <c r="D8" s="533"/>
      <c r="E8" s="533"/>
      <c r="F8" s="533"/>
      <c r="G8" s="533"/>
    </row>
    <row r="9" customFormat="false" ht="13.5" hidden="false" customHeight="false" outlineLevel="0" collapsed="false">
      <c r="A9" s="533"/>
      <c r="B9" s="533"/>
      <c r="C9" s="533"/>
      <c r="D9" s="533"/>
      <c r="E9" s="533"/>
      <c r="F9" s="533"/>
      <c r="G9" s="533"/>
    </row>
    <row r="10" customFormat="false" ht="13.5" hidden="false" customHeight="false" outlineLevel="0" collapsed="false">
      <c r="A10" s="533"/>
      <c r="B10" s="533"/>
      <c r="C10" s="533"/>
      <c r="D10" s="533"/>
      <c r="E10" s="533"/>
      <c r="F10" s="533"/>
      <c r="G10" s="533"/>
    </row>
    <row r="11" customFormat="false" ht="13.5" hidden="false" customHeight="false" outlineLevel="0" collapsed="false">
      <c r="A11" s="533"/>
      <c r="B11" s="533"/>
      <c r="C11" s="533"/>
      <c r="D11" s="533"/>
      <c r="E11" s="533"/>
      <c r="F11" s="533"/>
      <c r="G11" s="533"/>
    </row>
    <row r="12" customFormat="false" ht="13.5" hidden="false" customHeight="false" outlineLevel="0" collapsed="false">
      <c r="A12" s="533"/>
      <c r="B12" s="533"/>
      <c r="C12" s="533"/>
      <c r="D12" s="533"/>
      <c r="E12" s="533"/>
      <c r="F12" s="533"/>
      <c r="G12" s="533"/>
    </row>
    <row r="13" customFormat="false" ht="13.5" hidden="false" customHeight="false" outlineLevel="0" collapsed="false">
      <c r="A13" s="533"/>
      <c r="B13" s="533"/>
      <c r="C13" s="533"/>
      <c r="D13" s="533"/>
      <c r="E13" s="533"/>
      <c r="F13" s="533"/>
      <c r="G13" s="533"/>
    </row>
    <row r="14" customFormat="false" ht="13.5" hidden="false" customHeight="false" outlineLevel="0" collapsed="false">
      <c r="A14" s="533"/>
      <c r="B14" s="533"/>
      <c r="C14" s="533"/>
      <c r="D14" s="533"/>
      <c r="E14" s="533"/>
      <c r="F14" s="533"/>
      <c r="G14" s="533"/>
    </row>
  </sheetData>
  <mergeCells count="1">
    <mergeCell ref="A1:G1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G14"/>
  <sheetViews>
    <sheetView showFormulas="false" showGridLines="fals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A1" activeCellId="0" sqref="A1"/>
    </sheetView>
  </sheetViews>
  <sheetFormatPr defaultColWidth="9.14453125" defaultRowHeight="13.5" zeroHeight="false" outlineLevelRow="0" outlineLevelCol="0"/>
  <cols>
    <col collapsed="false" customWidth="false" hidden="false" outlineLevel="0" max="1024" min="1" style="534" width="9.14"/>
  </cols>
  <sheetData>
    <row r="1" customFormat="false" ht="13.5" hidden="false" customHeight="true" outlineLevel="0" collapsed="false">
      <c r="A1" s="535" t="s">
        <v>710</v>
      </c>
      <c r="B1" s="535"/>
      <c r="C1" s="535"/>
      <c r="D1" s="535"/>
      <c r="E1" s="535"/>
      <c r="F1" s="535"/>
      <c r="G1" s="535"/>
    </row>
    <row r="2" customFormat="false" ht="13.5" hidden="false" customHeight="false" outlineLevel="0" collapsed="false">
      <c r="A2" s="535"/>
      <c r="B2" s="535"/>
      <c r="C2" s="535"/>
      <c r="D2" s="535"/>
      <c r="E2" s="535"/>
      <c r="F2" s="535"/>
      <c r="G2" s="535"/>
    </row>
    <row r="3" customFormat="false" ht="13.5" hidden="false" customHeight="false" outlineLevel="0" collapsed="false">
      <c r="A3" s="535"/>
      <c r="B3" s="535"/>
      <c r="C3" s="535"/>
      <c r="D3" s="535"/>
      <c r="E3" s="535"/>
      <c r="F3" s="535"/>
      <c r="G3" s="535"/>
    </row>
    <row r="4" customFormat="false" ht="13.5" hidden="false" customHeight="false" outlineLevel="0" collapsed="false">
      <c r="A4" s="535"/>
      <c r="B4" s="535"/>
      <c r="C4" s="535"/>
      <c r="D4" s="535"/>
      <c r="E4" s="535"/>
      <c r="F4" s="535"/>
      <c r="G4" s="535"/>
    </row>
    <row r="5" customFormat="false" ht="13.5" hidden="false" customHeight="false" outlineLevel="0" collapsed="false">
      <c r="A5" s="535"/>
      <c r="B5" s="535"/>
      <c r="C5" s="535"/>
      <c r="D5" s="535"/>
      <c r="E5" s="535"/>
      <c r="F5" s="535"/>
      <c r="G5" s="535"/>
    </row>
    <row r="6" customFormat="false" ht="13.5" hidden="false" customHeight="false" outlineLevel="0" collapsed="false">
      <c r="A6" s="535"/>
      <c r="B6" s="535"/>
      <c r="C6" s="535"/>
      <c r="D6" s="535"/>
      <c r="E6" s="535"/>
      <c r="F6" s="535"/>
      <c r="G6" s="535"/>
    </row>
    <row r="7" customFormat="false" ht="13.5" hidden="false" customHeight="false" outlineLevel="0" collapsed="false">
      <c r="A7" s="535"/>
      <c r="B7" s="535"/>
      <c r="C7" s="535"/>
      <c r="D7" s="535"/>
      <c r="E7" s="535"/>
      <c r="F7" s="535"/>
      <c r="G7" s="535"/>
    </row>
    <row r="8" customFormat="false" ht="13.5" hidden="false" customHeight="false" outlineLevel="0" collapsed="false">
      <c r="A8" s="535"/>
      <c r="B8" s="535"/>
      <c r="C8" s="535"/>
      <c r="D8" s="535"/>
      <c r="E8" s="535"/>
      <c r="F8" s="535"/>
      <c r="G8" s="535"/>
    </row>
    <row r="9" customFormat="false" ht="13.5" hidden="false" customHeight="false" outlineLevel="0" collapsed="false">
      <c r="A9" s="535"/>
      <c r="B9" s="535"/>
      <c r="C9" s="535"/>
      <c r="D9" s="535"/>
      <c r="E9" s="535"/>
      <c r="F9" s="535"/>
      <c r="G9" s="535"/>
    </row>
    <row r="10" customFormat="false" ht="13.5" hidden="false" customHeight="false" outlineLevel="0" collapsed="false">
      <c r="A10" s="535"/>
      <c r="B10" s="535"/>
      <c r="C10" s="535"/>
      <c r="D10" s="535"/>
      <c r="E10" s="535"/>
      <c r="F10" s="535"/>
      <c r="G10" s="535"/>
    </row>
    <row r="11" customFormat="false" ht="13.5" hidden="false" customHeight="false" outlineLevel="0" collapsed="false">
      <c r="A11" s="535"/>
      <c r="B11" s="535"/>
      <c r="C11" s="535"/>
      <c r="D11" s="535"/>
      <c r="E11" s="535"/>
      <c r="F11" s="535"/>
      <c r="G11" s="535"/>
    </row>
    <row r="12" customFormat="false" ht="13.5" hidden="false" customHeight="false" outlineLevel="0" collapsed="false">
      <c r="A12" s="535"/>
      <c r="B12" s="535"/>
      <c r="C12" s="535"/>
      <c r="D12" s="535"/>
      <c r="E12" s="535"/>
      <c r="F12" s="535"/>
      <c r="G12" s="535"/>
    </row>
    <row r="13" customFormat="false" ht="13.5" hidden="false" customHeight="false" outlineLevel="0" collapsed="false">
      <c r="A13" s="535"/>
      <c r="B13" s="535"/>
      <c r="C13" s="535"/>
      <c r="D13" s="535"/>
      <c r="E13" s="535"/>
      <c r="F13" s="535"/>
      <c r="G13" s="535"/>
    </row>
    <row r="14" customFormat="false" ht="13.5" hidden="false" customHeight="false" outlineLevel="0" collapsed="false">
      <c r="A14" s="535"/>
      <c r="B14" s="535"/>
      <c r="C14" s="535"/>
      <c r="D14" s="535"/>
      <c r="E14" s="535"/>
      <c r="F14" s="535"/>
      <c r="G14" s="535"/>
    </row>
  </sheetData>
  <mergeCells count="1">
    <mergeCell ref="A1:G1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109"/>
  <sheetViews>
    <sheetView showFormulas="false" showGridLines="true" showRowColHeaders="true" showZeros="true" rightToLeft="false" tabSelected="false" showOutlineSymbols="true" defaultGridColor="true" view="normal" topLeftCell="A64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4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4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4" customFormat="false" ht="17.25" hidden="false" customHeight="true" outlineLevel="0" collapsed="false">
      <c r="B4" s="5" t="s">
        <v>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137"/>
      <c r="P4" s="138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139"/>
      <c r="P5" s="138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  <c r="P6" s="138"/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  <c r="P7" s="142"/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</row>
    <row r="9" customFormat="false" ht="17.25" hidden="false" customHeight="true" outlineLevel="0" collapsed="false">
      <c r="B9" s="7" t="s">
        <v>11</v>
      </c>
      <c r="C9" s="18" t="s">
        <v>12</v>
      </c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3"/>
    </row>
    <row r="10" customFormat="false" ht="17.25" hidden="false" customHeight="true" outlineLevel="0" collapsed="false">
      <c r="B10" s="7" t="s">
        <v>13</v>
      </c>
      <c r="C10" s="20" t="s">
        <v>14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144"/>
    </row>
    <row r="11" customFormat="false" ht="17.25" hidden="false" customHeight="true" outlineLevel="0" collapsed="false">
      <c r="B11" s="22" t="s">
        <v>15</v>
      </c>
      <c r="C11" s="20" t="s">
        <v>16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144"/>
    </row>
    <row r="12" customFormat="false" ht="17.25" hidden="false" customHeight="true" outlineLevel="0" collapsed="false">
      <c r="B12" s="22" t="s">
        <v>142</v>
      </c>
      <c r="C12" s="145" t="s">
        <v>143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146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150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150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150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150"/>
    </row>
    <row r="17" customFormat="false" ht="17.25" hidden="false" customHeight="true" outlineLevel="0" collapsed="false">
      <c r="B17" s="7"/>
      <c r="C17" s="147" t="s">
        <v>148</v>
      </c>
      <c r="D17" s="151" t="s">
        <v>149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150"/>
    </row>
    <row r="18" customFormat="false" ht="17.25" hidden="false" customHeight="true" outlineLevel="0" collapsed="false">
      <c r="B18" s="7"/>
      <c r="C18" s="147"/>
      <c r="D18" s="151" t="s">
        <v>151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150"/>
    </row>
    <row r="19" customFormat="false" ht="17.25" hidden="false" customHeight="true" outlineLevel="0" collapsed="false">
      <c r="B19" s="7"/>
      <c r="C19" s="147" t="s">
        <v>152</v>
      </c>
      <c r="D19" s="151" t="s">
        <v>153</v>
      </c>
      <c r="E19" s="149" t="s">
        <v>141</v>
      </c>
      <c r="F19" s="149"/>
      <c r="G19" s="31" t="s">
        <v>27</v>
      </c>
      <c r="H19" s="31"/>
      <c r="I19" s="31"/>
      <c r="J19" s="31"/>
      <c r="K19" s="31"/>
      <c r="L19" s="31"/>
      <c r="M19" s="31"/>
      <c r="N19" s="31"/>
      <c r="O19" s="150"/>
    </row>
    <row r="20" customFormat="false" ht="17.25" hidden="false" customHeight="true" outlineLevel="0" collapsed="false">
      <c r="B20" s="7"/>
      <c r="C20" s="147"/>
      <c r="D20" s="151" t="s">
        <v>154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150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152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159</v>
      </c>
      <c r="N22" s="37" t="s">
        <v>35</v>
      </c>
      <c r="O22" s="156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156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161</v>
      </c>
      <c r="F24" s="18"/>
      <c r="G24" s="18"/>
      <c r="H24" s="18"/>
      <c r="I24" s="18"/>
      <c r="J24" s="18"/>
      <c r="K24" s="18"/>
      <c r="L24" s="18"/>
      <c r="M24" s="18"/>
      <c r="N24" s="18"/>
      <c r="O24" s="157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157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159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161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159"/>
    </row>
    <row r="30" customFormat="false" ht="17.25" hidden="false" customHeight="true" outlineLevel="0" collapsed="false">
      <c r="B30" s="163" t="s">
        <v>164</v>
      </c>
      <c r="C30" s="163"/>
      <c r="D30" s="163"/>
      <c r="E30" s="164" t="n">
        <v>0</v>
      </c>
      <c r="F30" s="164"/>
      <c r="G30" s="164"/>
      <c r="H30" s="164"/>
      <c r="I30" s="165" t="n">
        <v>0</v>
      </c>
      <c r="J30" s="165"/>
      <c r="K30" s="165"/>
      <c r="L30" s="165"/>
      <c r="M30" s="166"/>
      <c r="N30" s="167"/>
      <c r="O30" s="168"/>
    </row>
    <row r="31" customFormat="false" ht="17.25" hidden="false" customHeight="true" outlineLevel="0" collapsed="false">
      <c r="B31" s="163"/>
      <c r="C31" s="163"/>
      <c r="D31" s="163"/>
      <c r="E31" s="169" t="s">
        <v>48</v>
      </c>
      <c r="F31" s="170" t="n">
        <v>0</v>
      </c>
      <c r="G31" s="170"/>
      <c r="H31" s="170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168"/>
    </row>
    <row r="32" customFormat="false" ht="17.25" hidden="false" customHeight="true" outlineLevel="0" collapsed="false">
      <c r="B32" s="163"/>
      <c r="C32" s="163"/>
      <c r="D32" s="163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166</v>
      </c>
      <c r="N32" s="174" t="s">
        <v>51</v>
      </c>
      <c r="O32" s="168"/>
    </row>
    <row r="33" customFormat="false" ht="17.25" hidden="false" customHeight="true" outlineLevel="0" collapsed="false">
      <c r="B33" s="163"/>
      <c r="C33" s="163"/>
      <c r="D33" s="163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168"/>
    </row>
    <row r="34" customFormat="false" ht="17.25" hidden="false" customHeight="true" outlineLevel="0" collapsed="false">
      <c r="B34" s="177" t="s">
        <v>167</v>
      </c>
      <c r="C34" s="177"/>
      <c r="D34" s="177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168"/>
    </row>
    <row r="35" customFormat="false" ht="17.25" hidden="false" customHeight="true" outlineLevel="0" collapsed="false">
      <c r="B35" s="177"/>
      <c r="C35" s="177"/>
      <c r="D35" s="177"/>
      <c r="E35" s="169" t="s">
        <v>58</v>
      </c>
      <c r="F35" s="181" t="n">
        <v>0</v>
      </c>
      <c r="G35" s="181"/>
      <c r="H35" s="181"/>
      <c r="I35" s="182" t="s">
        <v>169</v>
      </c>
      <c r="J35" s="182"/>
      <c r="K35" s="182"/>
      <c r="L35" s="182"/>
      <c r="M35" s="180"/>
      <c r="N35" s="180"/>
      <c r="O35" s="168"/>
    </row>
    <row r="36" customFormat="false" ht="17.25" hidden="false" customHeight="true" outlineLevel="0" collapsed="false">
      <c r="B36" s="177"/>
      <c r="C36" s="177"/>
      <c r="D36" s="177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168"/>
    </row>
    <row r="37" customFormat="false" ht="17.25" hidden="false" customHeight="true" outlineLevel="0" collapsed="false">
      <c r="B37" s="177"/>
      <c r="C37" s="177"/>
      <c r="D37" s="177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168"/>
    </row>
    <row r="38" customFormat="false" ht="17.25" hidden="false" customHeight="true" outlineLevel="0" collapsed="false">
      <c r="B38" s="187" t="s">
        <v>170</v>
      </c>
      <c r="C38" s="187"/>
      <c r="D38" s="187"/>
      <c r="E38" s="188" t="n">
        <v>0</v>
      </c>
      <c r="F38" s="188"/>
      <c r="G38" s="188"/>
      <c r="H38" s="188"/>
      <c r="I38" s="189" t="n">
        <v>0</v>
      </c>
      <c r="J38" s="189"/>
      <c r="K38" s="189"/>
      <c r="L38" s="189"/>
      <c r="M38" s="174" t="s">
        <v>171</v>
      </c>
      <c r="N38" s="174" t="s">
        <v>172</v>
      </c>
      <c r="O38" s="168"/>
    </row>
    <row r="39" customFormat="false" ht="17.25" hidden="false" customHeight="true" outlineLevel="0" collapsed="false">
      <c r="B39" s="187"/>
      <c r="C39" s="187"/>
      <c r="D39" s="187"/>
      <c r="E39" s="190" t="s">
        <v>48</v>
      </c>
      <c r="F39" s="191" t="n">
        <v>180</v>
      </c>
      <c r="G39" s="191"/>
      <c r="H39" s="191"/>
      <c r="I39" s="190" t="s">
        <v>48</v>
      </c>
      <c r="J39" s="192" t="n">
        <v>0</v>
      </c>
      <c r="K39" s="192"/>
      <c r="L39" s="192"/>
      <c r="M39" s="174"/>
      <c r="N39" s="174"/>
      <c r="O39" s="168"/>
    </row>
    <row r="40" customFormat="false" ht="17.25" hidden="false" customHeight="true" outlineLevel="0" collapsed="false">
      <c r="B40" s="187"/>
      <c r="C40" s="187"/>
      <c r="D40" s="187"/>
      <c r="E40" s="190" t="s">
        <v>52</v>
      </c>
      <c r="F40" s="193" t="n">
        <v>230</v>
      </c>
      <c r="G40" s="193"/>
      <c r="H40" s="193"/>
      <c r="I40" s="190" t="s">
        <v>52</v>
      </c>
      <c r="J40" s="194" t="n">
        <v>0</v>
      </c>
      <c r="K40" s="194"/>
      <c r="L40" s="194"/>
      <c r="M40" s="174"/>
      <c r="N40" s="174"/>
      <c r="O40" s="168"/>
    </row>
    <row r="41" customFormat="false" ht="17.25" hidden="false" customHeight="true" outlineLevel="0" collapsed="false">
      <c r="B41" s="195" t="s">
        <v>173</v>
      </c>
      <c r="C41" s="195"/>
      <c r="D41" s="195"/>
      <c r="E41" s="190" t="s">
        <v>54</v>
      </c>
      <c r="F41" s="196" t="n">
        <v>110</v>
      </c>
      <c r="G41" s="196"/>
      <c r="H41" s="196"/>
      <c r="I41" s="197" t="s">
        <v>174</v>
      </c>
      <c r="J41" s="197"/>
      <c r="K41" s="197"/>
      <c r="L41" s="197"/>
      <c r="M41" s="198"/>
      <c r="N41" s="198"/>
      <c r="O41" s="168"/>
      <c r="Q41" s="1" t="s">
        <v>175</v>
      </c>
    </row>
    <row r="42" customFormat="false" ht="17.25" hidden="false" customHeight="true" outlineLevel="0" collapsed="false">
      <c r="B42" s="195"/>
      <c r="C42" s="195"/>
      <c r="D42" s="195"/>
      <c r="E42" s="190" t="s">
        <v>57</v>
      </c>
      <c r="F42" s="199" t="n">
        <v>70</v>
      </c>
      <c r="G42" s="199"/>
      <c r="H42" s="199"/>
      <c r="I42" s="197"/>
      <c r="J42" s="197"/>
      <c r="K42" s="197"/>
      <c r="L42" s="197"/>
      <c r="M42" s="174" t="s">
        <v>176</v>
      </c>
      <c r="N42" s="198"/>
      <c r="O42" s="168"/>
    </row>
    <row r="43" customFormat="false" ht="17.25" hidden="false" customHeight="true" outlineLevel="0" collapsed="false">
      <c r="B43" s="195"/>
      <c r="C43" s="195"/>
      <c r="D43" s="195"/>
      <c r="E43" s="190" t="s">
        <v>58</v>
      </c>
      <c r="F43" s="200" t="n">
        <v>300</v>
      </c>
      <c r="G43" s="200"/>
      <c r="H43" s="200"/>
      <c r="I43" s="197"/>
      <c r="J43" s="197"/>
      <c r="K43" s="197"/>
      <c r="L43" s="197"/>
      <c r="M43" s="174"/>
      <c r="N43" s="198"/>
      <c r="O43" s="168"/>
    </row>
    <row r="44" customFormat="false" ht="17.25" hidden="false" customHeight="true" outlineLevel="0" collapsed="false">
      <c r="B44" s="195"/>
      <c r="C44" s="195"/>
      <c r="D44" s="195"/>
      <c r="E44" s="190" t="s">
        <v>60</v>
      </c>
      <c r="F44" s="201" t="n">
        <v>270</v>
      </c>
      <c r="G44" s="201"/>
      <c r="H44" s="201"/>
      <c r="I44" s="197"/>
      <c r="J44" s="197"/>
      <c r="K44" s="197"/>
      <c r="L44" s="197"/>
      <c r="M44" s="174"/>
      <c r="N44" s="198"/>
      <c r="O44" s="168"/>
    </row>
    <row r="45" customFormat="false" ht="17.25" hidden="false" customHeight="true" outlineLevel="0" collapsed="false">
      <c r="B45" s="202" t="s">
        <v>177</v>
      </c>
      <c r="C45" s="202"/>
      <c r="D45" s="202"/>
      <c r="E45" s="203" t="n">
        <v>0</v>
      </c>
      <c r="F45" s="203"/>
      <c r="G45" s="203"/>
      <c r="H45" s="203"/>
      <c r="I45" s="204" t="n">
        <v>0</v>
      </c>
      <c r="J45" s="204"/>
      <c r="K45" s="204"/>
      <c r="L45" s="204"/>
      <c r="M45" s="205" t="s">
        <v>67</v>
      </c>
      <c r="N45" s="206" t="s">
        <v>67</v>
      </c>
      <c r="O45" s="168"/>
    </row>
    <row r="46" customFormat="false" ht="17.25" hidden="false" customHeight="true" outlineLevel="0" collapsed="false">
      <c r="B46" s="202"/>
      <c r="C46" s="202"/>
      <c r="D46" s="202"/>
      <c r="E46" s="207" t="s">
        <v>48</v>
      </c>
      <c r="F46" s="208" t="n">
        <v>0</v>
      </c>
      <c r="G46" s="208"/>
      <c r="H46" s="208"/>
      <c r="I46" s="207" t="s">
        <v>48</v>
      </c>
      <c r="J46" s="209" t="n">
        <v>0</v>
      </c>
      <c r="K46" s="209"/>
      <c r="L46" s="209"/>
      <c r="M46" s="172" t="s">
        <v>68</v>
      </c>
      <c r="N46" s="172" t="s">
        <v>69</v>
      </c>
      <c r="O46" s="168"/>
    </row>
    <row r="47" customFormat="false" ht="17.25" hidden="false" customHeight="true" outlineLevel="0" collapsed="false">
      <c r="B47" s="202"/>
      <c r="C47" s="202"/>
      <c r="D47" s="202"/>
      <c r="E47" s="207" t="s">
        <v>52</v>
      </c>
      <c r="F47" s="210" t="n">
        <v>0</v>
      </c>
      <c r="G47" s="210"/>
      <c r="H47" s="210"/>
      <c r="I47" s="211" t="s">
        <v>178</v>
      </c>
      <c r="J47" s="211"/>
      <c r="K47" s="211"/>
      <c r="L47" s="211"/>
      <c r="M47" s="174" t="s">
        <v>71</v>
      </c>
      <c r="N47" s="174" t="s">
        <v>72</v>
      </c>
      <c r="O47" s="168"/>
    </row>
    <row r="48" customFormat="false" ht="17.25" hidden="false" customHeight="true" outlineLevel="0" collapsed="false">
      <c r="B48" s="212" t="s">
        <v>179</v>
      </c>
      <c r="C48" s="212"/>
      <c r="D48" s="212"/>
      <c r="E48" s="207" t="s">
        <v>54</v>
      </c>
      <c r="F48" s="213" t="n">
        <v>0</v>
      </c>
      <c r="G48" s="213"/>
      <c r="H48" s="213"/>
      <c r="I48" s="211"/>
      <c r="J48" s="211"/>
      <c r="K48" s="211"/>
      <c r="L48" s="211"/>
      <c r="M48" s="174"/>
      <c r="N48" s="174"/>
      <c r="O48" s="168"/>
    </row>
    <row r="49" customFormat="false" ht="17.25" hidden="false" customHeight="true" outlineLevel="0" collapsed="false">
      <c r="B49" s="212"/>
      <c r="C49" s="212"/>
      <c r="D49" s="212"/>
      <c r="E49" s="207" t="s">
        <v>57</v>
      </c>
      <c r="F49" s="214" t="n">
        <v>0</v>
      </c>
      <c r="G49" s="214"/>
      <c r="H49" s="214"/>
      <c r="I49" s="211"/>
      <c r="J49" s="211"/>
      <c r="K49" s="211"/>
      <c r="L49" s="211"/>
      <c r="M49" s="174"/>
      <c r="N49" s="174"/>
      <c r="O49" s="168"/>
    </row>
    <row r="50" customFormat="false" ht="17.25" hidden="false" customHeight="true" outlineLevel="0" collapsed="false">
      <c r="B50" s="212"/>
      <c r="C50" s="212"/>
      <c r="D50" s="212"/>
      <c r="E50" s="207" t="s">
        <v>58</v>
      </c>
      <c r="F50" s="215" t="n">
        <v>0</v>
      </c>
      <c r="G50" s="215"/>
      <c r="H50" s="215"/>
      <c r="I50" s="211"/>
      <c r="J50" s="211"/>
      <c r="K50" s="211"/>
      <c r="L50" s="211"/>
      <c r="M50" s="180" t="s">
        <v>74</v>
      </c>
      <c r="N50" s="180" t="s">
        <v>75</v>
      </c>
      <c r="O50" s="168"/>
    </row>
    <row r="51" customFormat="false" ht="17.25" hidden="false" customHeight="true" outlineLevel="0" collapsed="false">
      <c r="B51" s="216" t="s">
        <v>180</v>
      </c>
      <c r="C51" s="216"/>
      <c r="D51" s="216"/>
      <c r="E51" s="217" t="n">
        <v>0</v>
      </c>
      <c r="F51" s="217"/>
      <c r="G51" s="217"/>
      <c r="H51" s="217"/>
      <c r="I51" s="189" t="n">
        <v>0</v>
      </c>
      <c r="J51" s="189"/>
      <c r="K51" s="189"/>
      <c r="L51" s="189"/>
      <c r="M51" s="180"/>
      <c r="N51" s="180"/>
      <c r="O51" s="168"/>
    </row>
    <row r="52" customFormat="false" ht="17.25" hidden="false" customHeight="true" outlineLevel="0" collapsed="false">
      <c r="B52" s="216"/>
      <c r="C52" s="216"/>
      <c r="D52" s="216"/>
      <c r="E52" s="218" t="s">
        <v>48</v>
      </c>
      <c r="F52" s="219" t="n">
        <v>0</v>
      </c>
      <c r="G52" s="219"/>
      <c r="H52" s="219"/>
      <c r="I52" s="190" t="s">
        <v>48</v>
      </c>
      <c r="J52" s="192" t="n">
        <v>0</v>
      </c>
      <c r="K52" s="192"/>
      <c r="L52" s="192"/>
      <c r="M52" s="205"/>
      <c r="N52" s="185"/>
      <c r="O52" s="168"/>
    </row>
    <row r="53" customFormat="false" ht="17.25" hidden="false" customHeight="true" outlineLevel="0" collapsed="false">
      <c r="B53" s="216"/>
      <c r="C53" s="216"/>
      <c r="D53" s="216"/>
      <c r="E53" s="218" t="s">
        <v>52</v>
      </c>
      <c r="F53" s="220" t="n">
        <v>0</v>
      </c>
      <c r="G53" s="220"/>
      <c r="H53" s="220"/>
      <c r="I53" s="221"/>
      <c r="J53" s="221"/>
      <c r="K53" s="221"/>
      <c r="L53" s="221"/>
      <c r="M53" s="174" t="s">
        <v>76</v>
      </c>
      <c r="N53" s="222" t="s">
        <v>181</v>
      </c>
      <c r="O53" s="168"/>
    </row>
    <row r="54" customFormat="false" ht="17.25" hidden="false" customHeight="true" outlineLevel="0" collapsed="false">
      <c r="B54" s="216"/>
      <c r="C54" s="216"/>
      <c r="D54" s="216"/>
      <c r="E54" s="218" t="s">
        <v>54</v>
      </c>
      <c r="F54" s="223" t="n">
        <v>0</v>
      </c>
      <c r="G54" s="223"/>
      <c r="H54" s="223"/>
      <c r="I54" s="221"/>
      <c r="J54" s="221"/>
      <c r="K54" s="221"/>
      <c r="L54" s="221"/>
      <c r="M54" s="174"/>
      <c r="N54" s="222"/>
      <c r="O54" s="168"/>
    </row>
    <row r="55" customFormat="false" ht="17.25" hidden="false" customHeight="true" outlineLevel="0" collapsed="false">
      <c r="B55" s="216"/>
      <c r="C55" s="216"/>
      <c r="D55" s="216"/>
      <c r="E55" s="218" t="s">
        <v>57</v>
      </c>
      <c r="F55" s="200" t="n">
        <v>0</v>
      </c>
      <c r="G55" s="200"/>
      <c r="H55" s="200"/>
      <c r="I55" s="221"/>
      <c r="J55" s="221"/>
      <c r="K55" s="221"/>
      <c r="L55" s="221"/>
      <c r="M55" s="180" t="s">
        <v>80</v>
      </c>
      <c r="N55" s="198"/>
      <c r="O55" s="168"/>
    </row>
    <row r="56" customFormat="false" ht="17.25" hidden="false" customHeight="true" outlineLevel="0" collapsed="false">
      <c r="B56" s="216"/>
      <c r="C56" s="216"/>
      <c r="D56" s="216"/>
      <c r="E56" s="218" t="s">
        <v>58</v>
      </c>
      <c r="F56" s="201" t="n">
        <v>0</v>
      </c>
      <c r="G56" s="201"/>
      <c r="H56" s="201"/>
      <c r="I56" s="224"/>
      <c r="J56" s="224"/>
      <c r="K56" s="224"/>
      <c r="L56" s="224"/>
      <c r="M56" s="180"/>
      <c r="N56" s="198"/>
      <c r="O56" s="16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198"/>
      <c r="N57" s="186"/>
      <c r="O57" s="168"/>
    </row>
    <row r="58" customFormat="false" ht="17.25" hidden="false" customHeight="true" outlineLevel="0" collapsed="false">
      <c r="B58" s="225"/>
      <c r="C58" s="225"/>
      <c r="D58" s="225"/>
      <c r="E58" s="228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168"/>
    </row>
    <row r="59" customFormat="false" ht="17.25" hidden="false" customHeight="true" outlineLevel="0" collapsed="false">
      <c r="B59" s="232" t="s">
        <v>83</v>
      </c>
      <c r="C59" s="232"/>
      <c r="D59" s="232"/>
      <c r="E59" s="233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16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16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16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3"/>
      <c r="J66" s="44" t="s">
        <v>30</v>
      </c>
      <c r="K66" s="44"/>
      <c r="L66" s="44"/>
      <c r="M66" s="45" t="s">
        <v>31</v>
      </c>
      <c r="N66" s="46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46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46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46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46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46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46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46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46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46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46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46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46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46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46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46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46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46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46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46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46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46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46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46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46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46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161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9" t="s">
        <v>197</v>
      </c>
      <c r="F97" s="259"/>
      <c r="G97" s="259"/>
      <c r="H97" s="259"/>
      <c r="I97" s="259"/>
      <c r="J97" s="259"/>
      <c r="K97" s="259"/>
      <c r="L97" s="259"/>
      <c r="M97" s="259"/>
      <c r="N97" s="259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  <row r="99" customFormat="false" ht="17.25" hidden="false" customHeight="true" outlineLevel="0" collapsed="false">
      <c r="A99" s="4" t="s">
        <v>5</v>
      </c>
      <c r="O99" s="4" t="s">
        <v>7</v>
      </c>
    </row>
    <row r="100" customFormat="false" ht="17.25" hidden="false" customHeight="true" outlineLevel="0" collapsed="false">
      <c r="B100" s="112" t="s">
        <v>91</v>
      </c>
      <c r="C100" s="112"/>
      <c r="D100" s="112"/>
      <c r="E100" s="112"/>
      <c r="F100" s="112"/>
      <c r="G100" s="112"/>
      <c r="H100" s="112"/>
      <c r="I100" s="112"/>
      <c r="J100" s="112"/>
      <c r="K100" s="112"/>
      <c r="L100" s="112"/>
      <c r="M100" s="112"/>
      <c r="N100" s="112"/>
    </row>
    <row r="101" customFormat="false" ht="17.25" hidden="false" customHeight="true" outlineLevel="0" collapsed="false">
      <c r="B101" s="113" t="s">
        <v>92</v>
      </c>
      <c r="C101" s="113"/>
      <c r="D101" s="113"/>
      <c r="E101" s="18" t="s">
        <v>40</v>
      </c>
      <c r="F101" s="18"/>
      <c r="G101" s="18"/>
      <c r="H101" s="18"/>
      <c r="I101" s="18"/>
      <c r="J101" s="18"/>
      <c r="K101" s="18"/>
      <c r="L101" s="18"/>
      <c r="M101" s="18"/>
      <c r="N101" s="18"/>
    </row>
    <row r="102" customFormat="false" ht="17.25" hidden="false" customHeight="true" outlineLevel="0" collapsed="false">
      <c r="B102" s="113" t="s">
        <v>93</v>
      </c>
      <c r="C102" s="113"/>
      <c r="D102" s="113"/>
      <c r="E102" s="114" t="s">
        <v>94</v>
      </c>
      <c r="F102" s="114"/>
      <c r="G102" s="114"/>
      <c r="H102" s="114"/>
      <c r="I102" s="114"/>
      <c r="J102" s="114"/>
      <c r="K102" s="114"/>
      <c r="L102" s="114"/>
      <c r="M102" s="114"/>
      <c r="N102" s="114"/>
    </row>
    <row r="103" customFormat="false" ht="17.25" hidden="false" customHeight="true" outlineLevel="0" collapsed="false">
      <c r="B103" s="113" t="s">
        <v>95</v>
      </c>
      <c r="C103" s="113"/>
      <c r="D103" s="113"/>
      <c r="E103" s="115" t="s">
        <v>199</v>
      </c>
      <c r="F103" s="115"/>
      <c r="G103" s="115"/>
      <c r="H103" s="115"/>
      <c r="I103" s="115"/>
      <c r="J103" s="115"/>
      <c r="K103" s="115"/>
      <c r="L103" s="115"/>
      <c r="M103" s="115"/>
      <c r="N103" s="115"/>
    </row>
    <row r="104" customFormat="false" ht="17.25" hidden="false" customHeight="true" outlineLevel="0" collapsed="false">
      <c r="B104" s="116" t="s">
        <v>97</v>
      </c>
      <c r="C104" s="116"/>
      <c r="D104" s="116"/>
      <c r="E104" s="115" t="s">
        <v>98</v>
      </c>
      <c r="F104" s="115"/>
      <c r="G104" s="115"/>
      <c r="H104" s="115"/>
      <c r="I104" s="115"/>
      <c r="J104" s="115"/>
      <c r="K104" s="115"/>
      <c r="L104" s="115"/>
      <c r="M104" s="115"/>
      <c r="N104" s="115"/>
    </row>
    <row r="106" customFormat="false" ht="17.25" hidden="false" customHeight="true" outlineLevel="0" collapsed="false">
      <c r="B106" s="138"/>
    </row>
    <row r="107" customFormat="false" ht="17.25" hidden="false" customHeight="true" outlineLevel="0" collapsed="false">
      <c r="B107" s="138"/>
    </row>
    <row r="108" customFormat="false" ht="17.25" hidden="false" customHeight="true" outlineLevel="0" collapsed="false">
      <c r="B108" s="138"/>
    </row>
    <row r="109" customFormat="false" ht="17.25" hidden="false" customHeight="true" outlineLevel="0" collapsed="false">
      <c r="B109" s="142"/>
    </row>
  </sheetData>
  <mergeCells count="203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B34:D37"/>
    <mergeCell ref="F34:H34"/>
    <mergeCell ref="J34:L34"/>
    <mergeCell ref="M34:M36"/>
    <mergeCell ref="N34:N36"/>
    <mergeCell ref="F35:H35"/>
    <mergeCell ref="I35:L37"/>
    <mergeCell ref="F36:H36"/>
    <mergeCell ref="F37:H37"/>
    <mergeCell ref="B38:D40"/>
    <mergeCell ref="E38:H38"/>
    <mergeCell ref="I38:L38"/>
    <mergeCell ref="M38:M40"/>
    <mergeCell ref="N38:N40"/>
    <mergeCell ref="F39:H39"/>
    <mergeCell ref="J39:L39"/>
    <mergeCell ref="F40:H40"/>
    <mergeCell ref="J40:L40"/>
    <mergeCell ref="B41:D44"/>
    <mergeCell ref="F41:H41"/>
    <mergeCell ref="I41:L44"/>
    <mergeCell ref="F42:H42"/>
    <mergeCell ref="M42:M44"/>
    <mergeCell ref="F43:H43"/>
    <mergeCell ref="F44:H44"/>
    <mergeCell ref="B45:D47"/>
    <mergeCell ref="E45:H45"/>
    <mergeCell ref="I45:L45"/>
    <mergeCell ref="F46:H46"/>
    <mergeCell ref="J46:L46"/>
    <mergeCell ref="F47:H47"/>
    <mergeCell ref="I47:L50"/>
    <mergeCell ref="M47:M49"/>
    <mergeCell ref="N47:N49"/>
    <mergeCell ref="B48:D50"/>
    <mergeCell ref="F48:H48"/>
    <mergeCell ref="F49:H49"/>
    <mergeCell ref="F50:H50"/>
    <mergeCell ref="M50:M51"/>
    <mergeCell ref="N50:N51"/>
    <mergeCell ref="B51:D56"/>
    <mergeCell ref="E51:H51"/>
    <mergeCell ref="I51:L51"/>
    <mergeCell ref="F52:H52"/>
    <mergeCell ref="J52:L52"/>
    <mergeCell ref="F53:H53"/>
    <mergeCell ref="I53:L53"/>
    <mergeCell ref="M53:M54"/>
    <mergeCell ref="N53:N54"/>
    <mergeCell ref="F54:H54"/>
    <mergeCell ref="I54:L54"/>
    <mergeCell ref="F55:H55"/>
    <mergeCell ref="I55:L55"/>
    <mergeCell ref="M55:M56"/>
    <mergeCell ref="F56:H56"/>
    <mergeCell ref="I56:L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  <mergeCell ref="B100:N100"/>
    <mergeCell ref="B101:D101"/>
    <mergeCell ref="E101:N101"/>
    <mergeCell ref="B102:D102"/>
    <mergeCell ref="E102:N102"/>
    <mergeCell ref="B103:D103"/>
    <mergeCell ref="E103:N103"/>
    <mergeCell ref="B104:D104"/>
    <mergeCell ref="E104:N10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105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4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43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260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4" customFormat="false" ht="17.25" hidden="false" customHeight="true" outlineLevel="0" collapsed="false">
      <c r="B4" s="5" t="s">
        <v>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137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261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262"/>
    </row>
    <row r="9" customFormat="false" ht="17.25" hidden="false" customHeight="true" outlineLevel="0" collapsed="false">
      <c r="B9" s="7" t="s">
        <v>11</v>
      </c>
      <c r="C9" s="18" t="s">
        <v>12</v>
      </c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263"/>
    </row>
    <row r="10" customFormat="false" ht="17.25" hidden="false" customHeight="true" outlineLevel="0" collapsed="false">
      <c r="B10" s="7" t="s">
        <v>13</v>
      </c>
      <c r="C10" s="20" t="s">
        <v>14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64"/>
    </row>
    <row r="11" customFormat="false" ht="17.25" hidden="false" customHeight="true" outlineLevel="0" collapsed="false">
      <c r="B11" s="22" t="s">
        <v>15</v>
      </c>
      <c r="C11" s="20" t="s">
        <v>16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64"/>
    </row>
    <row r="12" customFormat="false" ht="17.25" hidden="false" customHeight="true" outlineLevel="0" collapsed="false">
      <c r="B12" s="22" t="s">
        <v>142</v>
      </c>
      <c r="C12" s="145" t="s">
        <v>200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265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6"/>
    </row>
    <row r="17" customFormat="false" ht="17.25" hidden="false" customHeight="true" outlineLevel="0" collapsed="false">
      <c r="B17" s="7"/>
      <c r="C17" s="147" t="s">
        <v>148</v>
      </c>
      <c r="D17" s="151" t="s">
        <v>149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6"/>
    </row>
    <row r="18" customFormat="false" ht="17.25" hidden="false" customHeight="true" outlineLevel="0" collapsed="false">
      <c r="B18" s="7"/>
      <c r="C18" s="147"/>
      <c r="D18" s="151" t="s">
        <v>151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6"/>
    </row>
    <row r="19" customFormat="false" ht="17.25" hidden="false" customHeight="true" outlineLevel="0" collapsed="false">
      <c r="B19" s="7"/>
      <c r="C19" s="147" t="s">
        <v>152</v>
      </c>
      <c r="D19" s="151" t="s">
        <v>153</v>
      </c>
      <c r="E19" s="149" t="s">
        <v>141</v>
      </c>
      <c r="F19" s="149"/>
      <c r="G19" s="31" t="s">
        <v>27</v>
      </c>
      <c r="H19" s="31"/>
      <c r="I19" s="31"/>
      <c r="J19" s="31"/>
      <c r="K19" s="31"/>
      <c r="L19" s="31"/>
      <c r="M19" s="31"/>
      <c r="N19" s="31"/>
      <c r="O19" s="266"/>
    </row>
    <row r="20" customFormat="false" ht="17.25" hidden="false" customHeight="true" outlineLevel="0" collapsed="false">
      <c r="B20" s="7"/>
      <c r="C20" s="147"/>
      <c r="D20" s="151" t="s">
        <v>154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6"/>
    </row>
    <row r="21" customFormat="false" ht="17.25" hidden="false" customHeight="true" outlineLevel="0" collapsed="false">
      <c r="B21" s="7" t="s">
        <v>28</v>
      </c>
      <c r="C21" s="14"/>
      <c r="D21" s="14"/>
      <c r="E21" s="267" t="s">
        <v>29</v>
      </c>
      <c r="F21" s="267"/>
      <c r="G21" s="267"/>
      <c r="H21" s="267"/>
      <c r="I21" s="267" t="s">
        <v>30</v>
      </c>
      <c r="J21" s="267"/>
      <c r="K21" s="267"/>
      <c r="L21" s="267"/>
      <c r="M21" s="32" t="s">
        <v>31</v>
      </c>
      <c r="N21" s="32" t="s">
        <v>32</v>
      </c>
      <c r="O21" s="268"/>
    </row>
    <row r="22" customFormat="false" ht="17.25" hidden="false" customHeight="true" outlineLevel="0" collapsed="false">
      <c r="B22" s="7"/>
      <c r="C22" s="32" t="s">
        <v>155</v>
      </c>
      <c r="D22" s="32"/>
      <c r="E22" s="269" t="s">
        <v>156</v>
      </c>
      <c r="F22" s="269"/>
      <c r="G22" s="154" t="s">
        <v>157</v>
      </c>
      <c r="H22" s="155" t="s">
        <v>158</v>
      </c>
      <c r="I22" s="269" t="s">
        <v>156</v>
      </c>
      <c r="J22" s="269"/>
      <c r="K22" s="154" t="s">
        <v>157</v>
      </c>
      <c r="L22" s="155" t="s">
        <v>158</v>
      </c>
      <c r="M22" s="37" t="s">
        <v>159</v>
      </c>
      <c r="N22" s="37" t="s">
        <v>35</v>
      </c>
      <c r="O22" s="270"/>
    </row>
    <row r="23" customFormat="false" ht="17.25" hidden="false" customHeight="true" outlineLevel="0" collapsed="false">
      <c r="B23" s="7"/>
      <c r="C23" s="32" t="s">
        <v>160</v>
      </c>
      <c r="D23" s="32"/>
      <c r="E23" s="269" t="s">
        <v>156</v>
      </c>
      <c r="F23" s="269"/>
      <c r="G23" s="154" t="s">
        <v>157</v>
      </c>
      <c r="H23" s="155" t="s">
        <v>158</v>
      </c>
      <c r="I23" s="269" t="s">
        <v>156</v>
      </c>
      <c r="J23" s="269"/>
      <c r="K23" s="154" t="s">
        <v>157</v>
      </c>
      <c r="L23" s="155" t="s">
        <v>158</v>
      </c>
      <c r="M23" s="37"/>
      <c r="N23" s="37"/>
      <c r="O23" s="270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23" t="s">
        <v>201</v>
      </c>
      <c r="F24" s="23"/>
      <c r="G24" s="23"/>
      <c r="H24" s="23"/>
      <c r="I24" s="23"/>
      <c r="J24" s="23"/>
      <c r="K24" s="23"/>
      <c r="L24" s="23"/>
      <c r="M24" s="23"/>
      <c r="N24" s="23"/>
      <c r="O24" s="271"/>
    </row>
    <row r="25" customFormat="false" ht="17.25" hidden="false" customHeight="true" outlineLevel="0" collapsed="false">
      <c r="B25" s="7"/>
      <c r="C25" s="32" t="s">
        <v>39</v>
      </c>
      <c r="D25" s="32"/>
      <c r="E25" s="23" t="s">
        <v>202</v>
      </c>
      <c r="F25" s="23"/>
      <c r="G25" s="23"/>
      <c r="H25" s="23"/>
      <c r="I25" s="23"/>
      <c r="J25" s="23"/>
      <c r="K25" s="23"/>
      <c r="L25" s="23"/>
      <c r="M25" s="23"/>
      <c r="N25" s="23"/>
      <c r="O25" s="271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159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161"/>
    </row>
    <row r="29" customFormat="false" ht="17.25" hidden="false" customHeight="true" outlineLevel="0" collapsed="false">
      <c r="B29" s="162" t="s">
        <v>43</v>
      </c>
      <c r="C29" s="162"/>
      <c r="D29" s="162"/>
      <c r="E29" s="272" t="s">
        <v>29</v>
      </c>
      <c r="F29" s="272"/>
      <c r="G29" s="272"/>
      <c r="H29" s="272"/>
      <c r="I29" s="272" t="s">
        <v>30</v>
      </c>
      <c r="J29" s="272"/>
      <c r="K29" s="272"/>
      <c r="L29" s="272"/>
      <c r="M29" s="162" t="s">
        <v>31</v>
      </c>
      <c r="N29" s="162" t="s">
        <v>163</v>
      </c>
      <c r="O29" s="273"/>
    </row>
    <row r="30" customFormat="false" ht="17.25" hidden="false" customHeight="true" outlineLevel="0" collapsed="false">
      <c r="B30" s="274" t="s">
        <v>164</v>
      </c>
      <c r="C30" s="274"/>
      <c r="D30" s="274"/>
      <c r="E30" s="275" t="n">
        <v>0</v>
      </c>
      <c r="F30" s="275"/>
      <c r="G30" s="275"/>
      <c r="H30" s="275"/>
      <c r="I30" s="276" t="n">
        <v>0</v>
      </c>
      <c r="J30" s="276"/>
      <c r="K30" s="276"/>
      <c r="L30" s="276"/>
      <c r="M30" s="172" t="s">
        <v>46</v>
      </c>
      <c r="N30" s="172" t="s">
        <v>47</v>
      </c>
      <c r="O30" s="277"/>
    </row>
    <row r="31" customFormat="false" ht="17.25" hidden="false" customHeight="true" outlineLevel="0" collapsed="false">
      <c r="B31" s="274"/>
      <c r="C31" s="274"/>
      <c r="D31" s="274"/>
      <c r="E31" s="169" t="s">
        <v>48</v>
      </c>
      <c r="F31" s="278" t="n">
        <v>0</v>
      </c>
      <c r="G31" s="278"/>
      <c r="H31" s="278"/>
      <c r="I31" s="169" t="s">
        <v>48</v>
      </c>
      <c r="J31" s="171" t="s">
        <v>49</v>
      </c>
      <c r="K31" s="171"/>
      <c r="L31" s="171"/>
      <c r="M31" s="279" t="s">
        <v>50</v>
      </c>
      <c r="N31" s="279" t="s">
        <v>51</v>
      </c>
      <c r="O31" s="277"/>
    </row>
    <row r="32" customFormat="false" ht="17.25" hidden="false" customHeight="true" outlineLevel="0" collapsed="false">
      <c r="B32" s="274"/>
      <c r="C32" s="274"/>
      <c r="D32" s="274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279"/>
      <c r="N32" s="279"/>
      <c r="O32" s="277"/>
    </row>
    <row r="33" customFormat="false" ht="17.25" hidden="false" customHeight="true" outlineLevel="0" collapsed="false">
      <c r="B33" s="274"/>
      <c r="C33" s="274"/>
      <c r="D33" s="274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80" t="s">
        <v>55</v>
      </c>
      <c r="N33" s="180" t="s">
        <v>168</v>
      </c>
      <c r="O33" s="277"/>
    </row>
    <row r="34" customFormat="false" ht="17.25" hidden="false" customHeight="true" outlineLevel="0" collapsed="false">
      <c r="B34" s="280" t="s">
        <v>203</v>
      </c>
      <c r="C34" s="280"/>
      <c r="D34" s="280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/>
      <c r="N34" s="180"/>
      <c r="O34" s="277"/>
    </row>
    <row r="35" customFormat="false" ht="17.25" hidden="false" customHeight="true" outlineLevel="0" collapsed="false">
      <c r="B35" s="280"/>
      <c r="C35" s="280"/>
      <c r="D35" s="280"/>
      <c r="E35" s="169" t="s">
        <v>58</v>
      </c>
      <c r="F35" s="181" t="n">
        <v>0</v>
      </c>
      <c r="G35" s="181"/>
      <c r="H35" s="181"/>
      <c r="I35" s="182" t="s">
        <v>169</v>
      </c>
      <c r="J35" s="182"/>
      <c r="K35" s="182"/>
      <c r="L35" s="182"/>
      <c r="M35" s="180"/>
      <c r="N35" s="180"/>
      <c r="O35" s="277"/>
    </row>
    <row r="36" customFormat="false" ht="17.25" hidden="false" customHeight="true" outlineLevel="0" collapsed="false">
      <c r="B36" s="280"/>
      <c r="C36" s="280"/>
      <c r="D36" s="280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205"/>
      <c r="N36" s="281"/>
      <c r="O36" s="277"/>
    </row>
    <row r="37" customFormat="false" ht="17.25" hidden="false" customHeight="true" outlineLevel="0" collapsed="false">
      <c r="B37" s="280"/>
      <c r="C37" s="280"/>
      <c r="D37" s="280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279" t="s">
        <v>62</v>
      </c>
      <c r="N37" s="279" t="s">
        <v>63</v>
      </c>
      <c r="O37" s="277"/>
    </row>
    <row r="38" customFormat="false" ht="17.25" hidden="false" customHeight="true" outlineLevel="0" collapsed="false">
      <c r="B38" s="187" t="s">
        <v>204</v>
      </c>
      <c r="C38" s="187"/>
      <c r="D38" s="187"/>
      <c r="E38" s="282" t="n">
        <v>0</v>
      </c>
      <c r="F38" s="282"/>
      <c r="G38" s="282"/>
      <c r="H38" s="282"/>
      <c r="I38" s="283" t="n">
        <v>0</v>
      </c>
      <c r="J38" s="283"/>
      <c r="K38" s="283"/>
      <c r="L38" s="283"/>
      <c r="M38" s="279"/>
      <c r="N38" s="279"/>
      <c r="O38" s="277"/>
    </row>
    <row r="39" customFormat="false" ht="17.25" hidden="false" customHeight="true" outlineLevel="0" collapsed="false">
      <c r="B39" s="187"/>
      <c r="C39" s="187"/>
      <c r="D39" s="187"/>
      <c r="E39" s="190" t="s">
        <v>48</v>
      </c>
      <c r="F39" s="191" t="n">
        <v>0</v>
      </c>
      <c r="G39" s="191"/>
      <c r="H39" s="191"/>
      <c r="I39" s="190" t="s">
        <v>48</v>
      </c>
      <c r="J39" s="192" t="n">
        <v>0</v>
      </c>
      <c r="K39" s="192"/>
      <c r="L39" s="192"/>
      <c r="M39" s="205"/>
      <c r="N39" s="284"/>
      <c r="O39" s="277"/>
    </row>
    <row r="40" customFormat="false" ht="17.25" hidden="false" customHeight="true" outlineLevel="0" collapsed="false">
      <c r="B40" s="187"/>
      <c r="C40" s="187"/>
      <c r="D40" s="187"/>
      <c r="E40" s="190" t="s">
        <v>52</v>
      </c>
      <c r="F40" s="193" t="n">
        <v>0</v>
      </c>
      <c r="G40" s="193"/>
      <c r="H40" s="193"/>
      <c r="I40" s="190" t="s">
        <v>52</v>
      </c>
      <c r="J40" s="194" t="n">
        <v>0</v>
      </c>
      <c r="K40" s="194"/>
      <c r="L40" s="194"/>
      <c r="M40" s="279" t="s">
        <v>66</v>
      </c>
      <c r="N40" s="284"/>
      <c r="O40" s="277"/>
    </row>
    <row r="41" customFormat="false" ht="17.25" hidden="false" customHeight="true" outlineLevel="0" collapsed="false">
      <c r="B41" s="285" t="s">
        <v>173</v>
      </c>
      <c r="C41" s="285"/>
      <c r="D41" s="285"/>
      <c r="E41" s="190" t="s">
        <v>54</v>
      </c>
      <c r="F41" s="196" t="n">
        <v>0</v>
      </c>
      <c r="G41" s="196"/>
      <c r="H41" s="196"/>
      <c r="I41" s="197" t="s">
        <v>174</v>
      </c>
      <c r="J41" s="197"/>
      <c r="K41" s="197"/>
      <c r="L41" s="197"/>
      <c r="M41" s="279"/>
      <c r="N41" s="231"/>
      <c r="O41" s="277"/>
      <c r="Q41" s="1" t="s">
        <v>175</v>
      </c>
    </row>
    <row r="42" customFormat="false" ht="17.25" hidden="false" customHeight="true" outlineLevel="0" collapsed="false">
      <c r="B42" s="285"/>
      <c r="C42" s="285"/>
      <c r="D42" s="285"/>
      <c r="E42" s="190" t="s">
        <v>57</v>
      </c>
      <c r="F42" s="199" t="n">
        <v>0</v>
      </c>
      <c r="G42" s="199"/>
      <c r="H42" s="199"/>
      <c r="I42" s="197"/>
      <c r="J42" s="197"/>
      <c r="K42" s="197"/>
      <c r="L42" s="197"/>
      <c r="M42" s="286" t="s">
        <v>67</v>
      </c>
      <c r="N42" s="287" t="s">
        <v>67</v>
      </c>
      <c r="O42" s="277"/>
    </row>
    <row r="43" customFormat="false" ht="17.25" hidden="false" customHeight="true" outlineLevel="0" collapsed="false">
      <c r="B43" s="285"/>
      <c r="C43" s="285"/>
      <c r="D43" s="285"/>
      <c r="E43" s="190" t="s">
        <v>58</v>
      </c>
      <c r="F43" s="200" t="n">
        <v>0</v>
      </c>
      <c r="G43" s="200"/>
      <c r="H43" s="200"/>
      <c r="I43" s="197"/>
      <c r="J43" s="197"/>
      <c r="K43" s="197"/>
      <c r="L43" s="197"/>
      <c r="M43" s="172" t="s">
        <v>68</v>
      </c>
      <c r="N43" s="172" t="s">
        <v>69</v>
      </c>
      <c r="O43" s="277"/>
    </row>
    <row r="44" customFormat="false" ht="17.25" hidden="false" customHeight="true" outlineLevel="0" collapsed="false">
      <c r="B44" s="285"/>
      <c r="C44" s="285"/>
      <c r="D44" s="285"/>
      <c r="E44" s="190" t="s">
        <v>60</v>
      </c>
      <c r="F44" s="201" t="n">
        <v>0</v>
      </c>
      <c r="G44" s="201"/>
      <c r="H44" s="201"/>
      <c r="I44" s="197"/>
      <c r="J44" s="197"/>
      <c r="K44" s="197"/>
      <c r="L44" s="197"/>
      <c r="M44" s="279" t="s">
        <v>71</v>
      </c>
      <c r="N44" s="279" t="s">
        <v>72</v>
      </c>
      <c r="O44" s="277"/>
    </row>
    <row r="45" customFormat="false" ht="17.25" hidden="false" customHeight="true" outlineLevel="0" collapsed="false">
      <c r="B45" s="288" t="s">
        <v>205</v>
      </c>
      <c r="C45" s="288"/>
      <c r="D45" s="288"/>
      <c r="E45" s="289" t="n">
        <v>0</v>
      </c>
      <c r="F45" s="289"/>
      <c r="G45" s="289"/>
      <c r="H45" s="289"/>
      <c r="I45" s="283" t="n">
        <v>0</v>
      </c>
      <c r="J45" s="283"/>
      <c r="K45" s="283"/>
      <c r="L45" s="283"/>
      <c r="M45" s="279"/>
      <c r="N45" s="279"/>
      <c r="O45" s="277"/>
    </row>
    <row r="46" customFormat="false" ht="17.25" hidden="false" customHeight="true" outlineLevel="0" collapsed="false">
      <c r="B46" s="288"/>
      <c r="C46" s="288"/>
      <c r="D46" s="288"/>
      <c r="E46" s="218" t="s">
        <v>48</v>
      </c>
      <c r="F46" s="219" t="n">
        <v>0</v>
      </c>
      <c r="G46" s="219"/>
      <c r="H46" s="219"/>
      <c r="I46" s="190" t="s">
        <v>48</v>
      </c>
      <c r="J46" s="192" t="n">
        <v>0</v>
      </c>
      <c r="K46" s="192"/>
      <c r="L46" s="192"/>
      <c r="M46" s="279"/>
      <c r="N46" s="279"/>
      <c r="O46" s="277"/>
    </row>
    <row r="47" customFormat="false" ht="17.25" hidden="false" customHeight="true" outlineLevel="0" collapsed="false">
      <c r="B47" s="288"/>
      <c r="C47" s="288"/>
      <c r="D47" s="288"/>
      <c r="E47" s="218" t="s">
        <v>52</v>
      </c>
      <c r="F47" s="220" t="n">
        <v>0</v>
      </c>
      <c r="G47" s="220"/>
      <c r="H47" s="220"/>
      <c r="I47" s="221" t="s">
        <v>178</v>
      </c>
      <c r="J47" s="221"/>
      <c r="K47" s="221"/>
      <c r="L47" s="221"/>
      <c r="M47" s="180" t="s">
        <v>74</v>
      </c>
      <c r="N47" s="180" t="s">
        <v>75</v>
      </c>
      <c r="O47" s="277"/>
    </row>
    <row r="48" customFormat="false" ht="17.25" hidden="false" customHeight="true" outlineLevel="0" collapsed="false">
      <c r="B48" s="288"/>
      <c r="C48" s="288"/>
      <c r="D48" s="288"/>
      <c r="E48" s="218" t="s">
        <v>54</v>
      </c>
      <c r="F48" s="223" t="n">
        <v>0</v>
      </c>
      <c r="G48" s="223"/>
      <c r="H48" s="223"/>
      <c r="I48" s="221"/>
      <c r="J48" s="221"/>
      <c r="K48" s="221"/>
      <c r="L48" s="221"/>
      <c r="M48" s="180"/>
      <c r="N48" s="180"/>
      <c r="O48" s="277"/>
    </row>
    <row r="49" customFormat="false" ht="17.25" hidden="false" customHeight="true" outlineLevel="0" collapsed="false">
      <c r="B49" s="288"/>
      <c r="C49" s="288"/>
      <c r="D49" s="288"/>
      <c r="E49" s="218" t="s">
        <v>57</v>
      </c>
      <c r="F49" s="200" t="n">
        <v>0</v>
      </c>
      <c r="G49" s="200"/>
      <c r="H49" s="200"/>
      <c r="I49" s="221"/>
      <c r="J49" s="221"/>
      <c r="K49" s="221"/>
      <c r="L49" s="221"/>
      <c r="M49" s="279" t="s">
        <v>76</v>
      </c>
      <c r="N49" s="290" t="s">
        <v>77</v>
      </c>
      <c r="O49" s="277"/>
    </row>
    <row r="50" customFormat="false" ht="17.25" hidden="false" customHeight="true" outlineLevel="0" collapsed="false">
      <c r="B50" s="288"/>
      <c r="C50" s="288"/>
      <c r="D50" s="288"/>
      <c r="E50" s="218" t="s">
        <v>58</v>
      </c>
      <c r="F50" s="201" t="n">
        <v>0</v>
      </c>
      <c r="G50" s="201"/>
      <c r="H50" s="201"/>
      <c r="I50" s="221"/>
      <c r="J50" s="221"/>
      <c r="K50" s="221"/>
      <c r="L50" s="221"/>
      <c r="M50" s="279"/>
      <c r="N50" s="290"/>
      <c r="O50" s="277"/>
    </row>
    <row r="51" customFormat="false" ht="17.25" hidden="false" customHeight="true" outlineLevel="0" collapsed="false">
      <c r="B51" s="225" t="s">
        <v>78</v>
      </c>
      <c r="C51" s="225"/>
      <c r="D51" s="225"/>
      <c r="E51" s="291" t="n">
        <v>0</v>
      </c>
      <c r="F51" s="291"/>
      <c r="G51" s="291"/>
      <c r="H51" s="291"/>
      <c r="I51" s="292" t="n">
        <v>0</v>
      </c>
      <c r="J51" s="292"/>
      <c r="K51" s="292"/>
      <c r="L51" s="292"/>
      <c r="M51" s="180" t="s">
        <v>80</v>
      </c>
      <c r="N51" s="293"/>
      <c r="O51" s="277"/>
    </row>
    <row r="52" customFormat="false" ht="17.25" hidden="false" customHeight="true" outlineLevel="0" collapsed="false">
      <c r="B52" s="225"/>
      <c r="C52" s="225"/>
      <c r="D52" s="225"/>
      <c r="E52" s="228" t="s">
        <v>48</v>
      </c>
      <c r="F52" s="229" t="s">
        <v>79</v>
      </c>
      <c r="G52" s="229"/>
      <c r="H52" s="229"/>
      <c r="I52" s="230" t="s">
        <v>48</v>
      </c>
      <c r="J52" s="176" t="n">
        <v>0</v>
      </c>
      <c r="K52" s="176"/>
      <c r="L52" s="176"/>
      <c r="M52" s="180"/>
      <c r="N52" s="231"/>
      <c r="O52" s="277"/>
    </row>
    <row r="53" customFormat="false" ht="17.25" hidden="false" customHeight="true" outlineLevel="0" collapsed="false">
      <c r="B53" s="232" t="s">
        <v>83</v>
      </c>
      <c r="C53" s="232"/>
      <c r="D53" s="232"/>
      <c r="E53" s="233" t="s">
        <v>52</v>
      </c>
      <c r="F53" s="229" t="s">
        <v>81</v>
      </c>
      <c r="G53" s="229"/>
      <c r="H53" s="229"/>
      <c r="I53" s="234" t="s">
        <v>52</v>
      </c>
      <c r="J53" s="235" t="s">
        <v>82</v>
      </c>
      <c r="K53" s="235"/>
      <c r="L53" s="235"/>
      <c r="M53" s="294" t="s">
        <v>86</v>
      </c>
      <c r="N53" s="231"/>
      <c r="O53" s="277"/>
    </row>
    <row r="54" customFormat="false" ht="17.25" hidden="false" customHeight="true" outlineLevel="0" collapsed="false">
      <c r="B54" s="232"/>
      <c r="C54" s="232"/>
      <c r="D54" s="232"/>
      <c r="E54" s="236" t="s">
        <v>183</v>
      </c>
      <c r="F54" s="236"/>
      <c r="G54" s="236"/>
      <c r="H54" s="236"/>
      <c r="I54" s="237" t="s">
        <v>184</v>
      </c>
      <c r="J54" s="237"/>
      <c r="K54" s="237"/>
      <c r="L54" s="237"/>
      <c r="M54" s="295" t="s">
        <v>87</v>
      </c>
      <c r="N54" s="231"/>
      <c r="O54" s="277"/>
    </row>
    <row r="55" customFormat="false" ht="17.25" hidden="false" customHeight="true" outlineLevel="0" collapsed="false">
      <c r="B55" s="232"/>
      <c r="C55" s="232"/>
      <c r="D55" s="232"/>
      <c r="E55" s="236"/>
      <c r="F55" s="236"/>
      <c r="G55" s="236"/>
      <c r="H55" s="236"/>
      <c r="I55" s="237"/>
      <c r="J55" s="237"/>
      <c r="K55" s="237"/>
      <c r="L55" s="237"/>
      <c r="M55" s="295"/>
      <c r="N55" s="238"/>
      <c r="O55" s="277"/>
    </row>
    <row r="56" customFormat="false" ht="17.25" hidden="false" customHeight="true" outlineLevel="0" collapsed="false">
      <c r="B56" s="239" t="s">
        <v>185</v>
      </c>
      <c r="C56" s="239"/>
      <c r="D56" s="239"/>
      <c r="E56" s="296" t="n">
        <v>0</v>
      </c>
      <c r="F56" s="296"/>
      <c r="G56" s="296"/>
      <c r="H56" s="296"/>
      <c r="I56" s="297" t="n">
        <v>75</v>
      </c>
      <c r="J56" s="297"/>
      <c r="K56" s="297"/>
      <c r="L56" s="297"/>
      <c r="M56" s="242" t="s">
        <v>89</v>
      </c>
      <c r="N56" s="242" t="s">
        <v>90</v>
      </c>
    </row>
    <row r="57" customFormat="false" ht="17.25" hidden="false" customHeight="true" outlineLevel="0" collapsed="false">
      <c r="A57" s="4" t="s">
        <v>5</v>
      </c>
      <c r="O57" s="4" t="s">
        <v>7</v>
      </c>
    </row>
    <row r="58" customFormat="false" ht="17.25" hidden="false" customHeight="true" outlineLevel="0" collapsed="false">
      <c r="B58" s="40" t="s">
        <v>186</v>
      </c>
      <c r="C58" s="40"/>
      <c r="D58" s="40"/>
      <c r="E58" s="40"/>
      <c r="F58" s="40"/>
      <c r="G58" s="40"/>
      <c r="H58" s="40"/>
      <c r="I58" s="40"/>
      <c r="J58" s="40"/>
      <c r="K58" s="40"/>
      <c r="L58" s="40"/>
      <c r="M58" s="40"/>
      <c r="N58" s="40"/>
    </row>
    <row r="59" customFormat="false" ht="17.25" hidden="false" customHeight="true" outlineLevel="0" collapsed="false">
      <c r="B59" s="41" t="s">
        <v>42</v>
      </c>
      <c r="C59" s="41"/>
      <c r="D59" s="41"/>
      <c r="E59" s="41"/>
      <c r="F59" s="41"/>
      <c r="G59" s="41"/>
      <c r="H59" s="41"/>
      <c r="I59" s="41"/>
      <c r="J59" s="41"/>
      <c r="K59" s="41"/>
      <c r="L59" s="41"/>
      <c r="M59" s="41"/>
      <c r="N59" s="41"/>
    </row>
    <row r="60" customFormat="false" ht="17.25" hidden="false" customHeight="true" outlineLevel="0" collapsed="false">
      <c r="B60" s="42" t="s">
        <v>43</v>
      </c>
      <c r="C60" s="42"/>
      <c r="D60" s="42"/>
      <c r="E60" s="298" t="s">
        <v>29</v>
      </c>
      <c r="F60" s="298"/>
      <c r="G60" s="298"/>
      <c r="H60" s="298"/>
      <c r="I60" s="42" t="s">
        <v>30</v>
      </c>
      <c r="J60" s="42"/>
      <c r="K60" s="42"/>
      <c r="L60" s="42"/>
      <c r="M60" s="46" t="s">
        <v>31</v>
      </c>
      <c r="N60" s="46" t="s">
        <v>44</v>
      </c>
    </row>
    <row r="61" customFormat="false" ht="17.25" hidden="false" customHeight="true" outlineLevel="0" collapsed="false">
      <c r="B61" s="243" t="s">
        <v>187</v>
      </c>
      <c r="C61" s="243"/>
      <c r="D61" s="243"/>
      <c r="E61" s="244" t="n">
        <v>0</v>
      </c>
      <c r="F61" s="244"/>
      <c r="G61" s="244"/>
      <c r="H61" s="244"/>
      <c r="I61" s="245" t="n">
        <v>0</v>
      </c>
      <c r="J61" s="245"/>
      <c r="K61" s="245"/>
      <c r="L61" s="245"/>
      <c r="M61" s="299" t="s">
        <v>188</v>
      </c>
      <c r="N61" s="246" t="s">
        <v>188</v>
      </c>
    </row>
    <row r="62" customFormat="false" ht="17.25" hidden="false" customHeight="true" outlineLevel="0" collapsed="false">
      <c r="B62" s="243"/>
      <c r="C62" s="243"/>
      <c r="D62" s="243"/>
      <c r="E62" s="50" t="s">
        <v>48</v>
      </c>
      <c r="F62" s="51" t="n">
        <v>0</v>
      </c>
      <c r="G62" s="51"/>
      <c r="H62" s="51"/>
      <c r="I62" s="50" t="s">
        <v>48</v>
      </c>
      <c r="J62" s="52" t="s">
        <v>49</v>
      </c>
      <c r="K62" s="52"/>
      <c r="L62" s="52"/>
      <c r="M62" s="299"/>
      <c r="N62" s="246"/>
    </row>
    <row r="63" customFormat="false" ht="17.25" hidden="false" customHeight="true" outlineLevel="0" collapsed="false">
      <c r="B63" s="243"/>
      <c r="C63" s="243"/>
      <c r="D63" s="243"/>
      <c r="E63" s="50" t="s">
        <v>52</v>
      </c>
      <c r="F63" s="54" t="n">
        <v>0</v>
      </c>
      <c r="G63" s="54"/>
      <c r="H63" s="54"/>
      <c r="I63" s="50" t="s">
        <v>52</v>
      </c>
      <c r="J63" s="52" t="s">
        <v>53</v>
      </c>
      <c r="K63" s="52"/>
      <c r="L63" s="52"/>
      <c r="M63" s="299"/>
      <c r="N63" s="246"/>
    </row>
    <row r="64" customFormat="false" ht="17.25" hidden="false" customHeight="true" outlineLevel="0" collapsed="false">
      <c r="B64" s="243"/>
      <c r="C64" s="243"/>
      <c r="D64" s="243"/>
      <c r="E64" s="50" t="s">
        <v>54</v>
      </c>
      <c r="F64" s="55" t="n">
        <v>0</v>
      </c>
      <c r="G64" s="55"/>
      <c r="H64" s="55"/>
      <c r="I64" s="50" t="s">
        <v>54</v>
      </c>
      <c r="J64" s="56" t="n">
        <v>0</v>
      </c>
      <c r="K64" s="56"/>
      <c r="L64" s="56"/>
      <c r="M64" s="299"/>
      <c r="N64" s="246"/>
    </row>
    <row r="65" customFormat="false" ht="17.25" hidden="false" customHeight="true" outlineLevel="0" collapsed="false">
      <c r="B65" s="243"/>
      <c r="C65" s="243"/>
      <c r="D65" s="243"/>
      <c r="E65" s="50" t="s">
        <v>57</v>
      </c>
      <c r="F65" s="58" t="n">
        <v>0</v>
      </c>
      <c r="G65" s="58"/>
      <c r="H65" s="58"/>
      <c r="I65" s="50" t="s">
        <v>57</v>
      </c>
      <c r="J65" s="59" t="n">
        <v>0</v>
      </c>
      <c r="K65" s="59"/>
      <c r="L65" s="59"/>
      <c r="M65" s="299"/>
      <c r="N65" s="246"/>
    </row>
    <row r="66" customFormat="false" ht="17.25" hidden="false" customHeight="true" outlineLevel="0" collapsed="false">
      <c r="B66" s="243"/>
      <c r="C66" s="243"/>
      <c r="D66" s="243"/>
      <c r="E66" s="50" t="s">
        <v>58</v>
      </c>
      <c r="F66" s="60" t="n">
        <v>0</v>
      </c>
      <c r="G66" s="60"/>
      <c r="H66" s="60"/>
      <c r="I66" s="61" t="s">
        <v>189</v>
      </c>
      <c r="J66" s="61"/>
      <c r="K66" s="61"/>
      <c r="L66" s="61"/>
      <c r="M66" s="299"/>
      <c r="N66" s="246"/>
    </row>
    <row r="67" customFormat="false" ht="17.25" hidden="false" customHeight="true" outlineLevel="0" collapsed="false">
      <c r="B67" s="243"/>
      <c r="C67" s="243"/>
      <c r="D67" s="243"/>
      <c r="E67" s="50" t="s">
        <v>60</v>
      </c>
      <c r="F67" s="62" t="n">
        <v>0</v>
      </c>
      <c r="G67" s="62"/>
      <c r="H67" s="62"/>
      <c r="I67" s="61"/>
      <c r="J67" s="61"/>
      <c r="K67" s="61"/>
      <c r="L67" s="61"/>
      <c r="M67" s="299"/>
      <c r="N67" s="246"/>
    </row>
    <row r="68" customFormat="false" ht="17.25" hidden="false" customHeight="true" outlineLevel="0" collapsed="false">
      <c r="B68" s="243"/>
      <c r="C68" s="243"/>
      <c r="D68" s="243"/>
      <c r="E68" s="50" t="s">
        <v>61</v>
      </c>
      <c r="F68" s="65" t="n">
        <v>0</v>
      </c>
      <c r="G68" s="65"/>
      <c r="H68" s="65"/>
      <c r="I68" s="61"/>
      <c r="J68" s="61"/>
      <c r="K68" s="61"/>
      <c r="L68" s="61"/>
      <c r="M68" s="299"/>
      <c r="N68" s="246"/>
    </row>
    <row r="69" customFormat="false" ht="17.25" hidden="false" customHeight="true" outlineLevel="0" collapsed="false">
      <c r="B69" s="247" t="s">
        <v>64</v>
      </c>
      <c r="C69" s="247"/>
      <c r="D69" s="247"/>
      <c r="E69" s="248" t="n">
        <v>0</v>
      </c>
      <c r="F69" s="248"/>
      <c r="G69" s="248"/>
      <c r="H69" s="248"/>
      <c r="I69" s="68" t="n">
        <v>0</v>
      </c>
      <c r="J69" s="68"/>
      <c r="K69" s="68"/>
      <c r="L69" s="68"/>
      <c r="M69" s="299"/>
      <c r="N69" s="246"/>
    </row>
    <row r="70" customFormat="false" ht="17.25" hidden="false" customHeight="true" outlineLevel="0" collapsed="false">
      <c r="B70" s="247"/>
      <c r="C70" s="247"/>
      <c r="D70" s="247"/>
      <c r="E70" s="69" t="s">
        <v>48</v>
      </c>
      <c r="F70" s="70" t="n">
        <v>0</v>
      </c>
      <c r="G70" s="70"/>
      <c r="H70" s="70"/>
      <c r="I70" s="69" t="s">
        <v>48</v>
      </c>
      <c r="J70" s="71" t="n">
        <v>0</v>
      </c>
      <c r="K70" s="71"/>
      <c r="L70" s="71"/>
      <c r="M70" s="299"/>
      <c r="N70" s="246"/>
    </row>
    <row r="71" customFormat="false" ht="17.25" hidden="false" customHeight="true" outlineLevel="0" collapsed="false">
      <c r="B71" s="247"/>
      <c r="C71" s="247"/>
      <c r="D71" s="247"/>
      <c r="E71" s="69" t="s">
        <v>52</v>
      </c>
      <c r="F71" s="73" t="n">
        <v>0</v>
      </c>
      <c r="G71" s="73"/>
      <c r="H71" s="73"/>
      <c r="I71" s="74" t="s">
        <v>65</v>
      </c>
      <c r="J71" s="74"/>
      <c r="K71" s="74"/>
      <c r="L71" s="74"/>
      <c r="M71" s="299"/>
      <c r="N71" s="246"/>
    </row>
    <row r="72" customFormat="false" ht="17.25" hidden="false" customHeight="true" outlineLevel="0" collapsed="false">
      <c r="B72" s="247"/>
      <c r="C72" s="247"/>
      <c r="D72" s="247"/>
      <c r="E72" s="69" t="s">
        <v>54</v>
      </c>
      <c r="F72" s="75" t="n">
        <v>0</v>
      </c>
      <c r="G72" s="75"/>
      <c r="H72" s="75"/>
      <c r="I72" s="74"/>
      <c r="J72" s="74"/>
      <c r="K72" s="74"/>
      <c r="L72" s="74"/>
      <c r="M72" s="299"/>
      <c r="N72" s="246"/>
    </row>
    <row r="73" customFormat="false" ht="17.25" hidden="false" customHeight="true" outlineLevel="0" collapsed="false">
      <c r="B73" s="247"/>
      <c r="C73" s="247"/>
      <c r="D73" s="247"/>
      <c r="E73" s="69" t="s">
        <v>57</v>
      </c>
      <c r="F73" s="77" t="n">
        <v>0</v>
      </c>
      <c r="G73" s="77"/>
      <c r="H73" s="77"/>
      <c r="I73" s="74"/>
      <c r="J73" s="74"/>
      <c r="K73" s="74"/>
      <c r="L73" s="74"/>
      <c r="M73" s="299"/>
      <c r="N73" s="246"/>
    </row>
    <row r="74" customFormat="false" ht="17.25" hidden="false" customHeight="true" outlineLevel="0" collapsed="false">
      <c r="B74" s="247"/>
      <c r="C74" s="247"/>
      <c r="D74" s="247"/>
      <c r="E74" s="69" t="s">
        <v>58</v>
      </c>
      <c r="F74" s="80" t="n">
        <v>0</v>
      </c>
      <c r="G74" s="80"/>
      <c r="H74" s="80"/>
      <c r="I74" s="74"/>
      <c r="J74" s="74"/>
      <c r="K74" s="74"/>
      <c r="L74" s="74"/>
      <c r="M74" s="299"/>
      <c r="N74" s="246"/>
    </row>
    <row r="75" customFormat="false" ht="17.25" hidden="false" customHeight="true" outlineLevel="0" collapsed="false">
      <c r="B75" s="249" t="s">
        <v>70</v>
      </c>
      <c r="C75" s="249"/>
      <c r="D75" s="249"/>
      <c r="E75" s="250" t="n">
        <v>0</v>
      </c>
      <c r="F75" s="250"/>
      <c r="G75" s="250"/>
      <c r="H75" s="250"/>
      <c r="I75" s="83" t="n">
        <v>0</v>
      </c>
      <c r="J75" s="83"/>
      <c r="K75" s="83"/>
      <c r="L75" s="83"/>
      <c r="M75" s="299"/>
      <c r="N75" s="246"/>
    </row>
    <row r="76" customFormat="false" ht="17.25" hidden="false" customHeight="true" outlineLevel="0" collapsed="false">
      <c r="B76" s="249"/>
      <c r="C76" s="249"/>
      <c r="D76" s="249"/>
      <c r="E76" s="84" t="s">
        <v>48</v>
      </c>
      <c r="F76" s="85" t="n">
        <v>0</v>
      </c>
      <c r="G76" s="85"/>
      <c r="H76" s="85"/>
      <c r="I76" s="86" t="s">
        <v>48</v>
      </c>
      <c r="J76" s="87" t="n">
        <v>0</v>
      </c>
      <c r="K76" s="87"/>
      <c r="L76" s="87"/>
      <c r="M76" s="299"/>
      <c r="N76" s="246"/>
    </row>
    <row r="77" customFormat="false" ht="17.25" hidden="false" customHeight="true" outlineLevel="0" collapsed="false">
      <c r="B77" s="249"/>
      <c r="C77" s="249"/>
      <c r="D77" s="249"/>
      <c r="E77" s="84" t="s">
        <v>52</v>
      </c>
      <c r="F77" s="88" t="n">
        <v>0</v>
      </c>
      <c r="G77" s="88"/>
      <c r="H77" s="88"/>
      <c r="I77" s="89" t="s">
        <v>73</v>
      </c>
      <c r="J77" s="89"/>
      <c r="K77" s="89"/>
      <c r="L77" s="89"/>
      <c r="M77" s="299"/>
      <c r="N77" s="246"/>
    </row>
    <row r="78" customFormat="false" ht="17.25" hidden="false" customHeight="true" outlineLevel="0" collapsed="false">
      <c r="B78" s="249"/>
      <c r="C78" s="249"/>
      <c r="D78" s="249"/>
      <c r="E78" s="84" t="s">
        <v>54</v>
      </c>
      <c r="F78" s="90" t="n">
        <v>0</v>
      </c>
      <c r="G78" s="90"/>
      <c r="H78" s="90"/>
      <c r="I78" s="89"/>
      <c r="J78" s="89"/>
      <c r="K78" s="89"/>
      <c r="L78" s="89"/>
      <c r="M78" s="299"/>
      <c r="N78" s="246"/>
    </row>
    <row r="79" customFormat="false" ht="17.25" hidden="false" customHeight="true" outlineLevel="0" collapsed="false">
      <c r="B79" s="249"/>
      <c r="C79" s="249"/>
      <c r="D79" s="249"/>
      <c r="E79" s="84" t="s">
        <v>57</v>
      </c>
      <c r="F79" s="91" t="n">
        <v>0</v>
      </c>
      <c r="G79" s="91"/>
      <c r="H79" s="91"/>
      <c r="I79" s="89"/>
      <c r="J79" s="89"/>
      <c r="K79" s="89"/>
      <c r="L79" s="89"/>
      <c r="M79" s="299"/>
      <c r="N79" s="246"/>
    </row>
    <row r="80" customFormat="false" ht="17.25" hidden="false" customHeight="true" outlineLevel="0" collapsed="false">
      <c r="B80" s="249"/>
      <c r="C80" s="249"/>
      <c r="D80" s="249"/>
      <c r="E80" s="84" t="s">
        <v>58</v>
      </c>
      <c r="F80" s="92" t="n">
        <v>0</v>
      </c>
      <c r="G80" s="92"/>
      <c r="H80" s="92"/>
      <c r="I80" s="89"/>
      <c r="J80" s="89"/>
      <c r="K80" s="89"/>
      <c r="L80" s="89"/>
      <c r="M80" s="299"/>
      <c r="N80" s="246"/>
    </row>
    <row r="81" customFormat="false" ht="17.25" hidden="false" customHeight="true" outlineLevel="0" collapsed="false">
      <c r="B81" s="251" t="s">
        <v>78</v>
      </c>
      <c r="C81" s="251"/>
      <c r="D81" s="251"/>
      <c r="E81" s="252" t="n">
        <v>0</v>
      </c>
      <c r="F81" s="252"/>
      <c r="G81" s="252"/>
      <c r="H81" s="252"/>
      <c r="I81" s="253" t="n">
        <v>0</v>
      </c>
      <c r="J81" s="253"/>
      <c r="K81" s="253"/>
      <c r="L81" s="253"/>
      <c r="M81" s="299"/>
      <c r="N81" s="246"/>
    </row>
    <row r="82" customFormat="false" ht="17.25" hidden="false" customHeight="true" outlineLevel="0" collapsed="false">
      <c r="B82" s="251"/>
      <c r="C82" s="251"/>
      <c r="D82" s="251"/>
      <c r="E82" s="254" t="s">
        <v>79</v>
      </c>
      <c r="F82" s="254"/>
      <c r="G82" s="254"/>
      <c r="H82" s="254"/>
      <c r="I82" s="98" t="s">
        <v>48</v>
      </c>
      <c r="J82" s="56" t="n">
        <v>0</v>
      </c>
      <c r="K82" s="56"/>
      <c r="L82" s="56"/>
      <c r="M82" s="299"/>
      <c r="N82" s="246"/>
    </row>
    <row r="83" customFormat="false" ht="17.25" hidden="false" customHeight="true" outlineLevel="0" collapsed="false">
      <c r="B83" s="255" t="s">
        <v>190</v>
      </c>
      <c r="C83" s="255"/>
      <c r="D83" s="255"/>
      <c r="E83" s="254" t="s">
        <v>81</v>
      </c>
      <c r="F83" s="254"/>
      <c r="G83" s="254"/>
      <c r="H83" s="254"/>
      <c r="I83" s="101" t="s">
        <v>52</v>
      </c>
      <c r="J83" s="102" t="s">
        <v>82</v>
      </c>
      <c r="K83" s="102"/>
      <c r="L83" s="102"/>
      <c r="M83" s="299"/>
      <c r="N83" s="246"/>
    </row>
    <row r="84" customFormat="false" ht="17.25" hidden="false" customHeight="true" outlineLevel="0" collapsed="false">
      <c r="B84" s="255"/>
      <c r="C84" s="255"/>
      <c r="D84" s="255"/>
      <c r="E84" s="104" t="s">
        <v>84</v>
      </c>
      <c r="F84" s="104"/>
      <c r="G84" s="104"/>
      <c r="H84" s="104"/>
      <c r="I84" s="105" t="s">
        <v>85</v>
      </c>
      <c r="J84" s="105"/>
      <c r="K84" s="105"/>
      <c r="L84" s="105"/>
      <c r="M84" s="299"/>
      <c r="N84" s="246"/>
    </row>
    <row r="85" customFormat="false" ht="17.25" hidden="false" customHeight="true" outlineLevel="0" collapsed="false">
      <c r="B85" s="255"/>
      <c r="C85" s="255"/>
      <c r="D85" s="255"/>
      <c r="E85" s="104"/>
      <c r="F85" s="104"/>
      <c r="G85" s="104"/>
      <c r="H85" s="104"/>
      <c r="I85" s="105"/>
      <c r="J85" s="105"/>
      <c r="K85" s="105"/>
      <c r="L85" s="105"/>
      <c r="M85" s="299"/>
      <c r="N85" s="246"/>
    </row>
    <row r="86" customFormat="false" ht="17.25" hidden="false" customHeight="true" outlineLevel="0" collapsed="false">
      <c r="B86" s="256" t="s">
        <v>191</v>
      </c>
      <c r="C86" s="256"/>
      <c r="D86" s="256"/>
      <c r="E86" s="109" t="n">
        <v>0</v>
      </c>
      <c r="F86" s="109"/>
      <c r="G86" s="109"/>
      <c r="H86" s="109"/>
      <c r="I86" s="110" t="n">
        <v>0</v>
      </c>
      <c r="J86" s="110"/>
      <c r="K86" s="110"/>
      <c r="L86" s="110"/>
      <c r="M86" s="111" t="s">
        <v>89</v>
      </c>
      <c r="N86" s="111" t="s">
        <v>90</v>
      </c>
    </row>
    <row r="87" customFormat="false" ht="17.25" hidden="false" customHeight="true" outlineLevel="0" collapsed="false">
      <c r="A87" s="4" t="s">
        <v>5</v>
      </c>
      <c r="O87" s="4" t="s">
        <v>7</v>
      </c>
    </row>
    <row r="88" customFormat="false" ht="17.25" hidden="false" customHeight="true" outlineLevel="0" collapsed="false">
      <c r="B88" s="158" t="s">
        <v>192</v>
      </c>
      <c r="C88" s="158"/>
      <c r="D88" s="158"/>
      <c r="E88" s="158"/>
      <c r="F88" s="158"/>
      <c r="G88" s="158"/>
      <c r="H88" s="158"/>
      <c r="I88" s="158"/>
      <c r="J88" s="158"/>
      <c r="K88" s="158"/>
      <c r="L88" s="158"/>
      <c r="M88" s="158"/>
      <c r="N88" s="158"/>
    </row>
    <row r="89" customFormat="false" ht="17.25" hidden="false" customHeight="true" outlineLevel="0" collapsed="false">
      <c r="B89" s="257" t="s">
        <v>193</v>
      </c>
      <c r="C89" s="257"/>
      <c r="D89" s="257"/>
      <c r="E89" s="258" t="s">
        <v>161</v>
      </c>
      <c r="F89" s="258"/>
      <c r="G89" s="258"/>
      <c r="H89" s="258"/>
      <c r="I89" s="258"/>
      <c r="J89" s="258"/>
      <c r="K89" s="258"/>
      <c r="L89" s="258"/>
      <c r="M89" s="258"/>
      <c r="N89" s="258"/>
    </row>
    <row r="90" customFormat="false" ht="17.25" hidden="false" customHeight="true" outlineLevel="0" collapsed="false">
      <c r="B90" s="257" t="s">
        <v>194</v>
      </c>
      <c r="C90" s="257"/>
      <c r="D90" s="257"/>
      <c r="E90" s="258" t="s">
        <v>195</v>
      </c>
      <c r="F90" s="258"/>
      <c r="G90" s="258"/>
      <c r="H90" s="258"/>
      <c r="I90" s="258"/>
      <c r="J90" s="258"/>
      <c r="K90" s="258"/>
      <c r="L90" s="258"/>
      <c r="M90" s="258"/>
      <c r="N90" s="258"/>
    </row>
    <row r="91" customFormat="false" ht="17.25" hidden="false" customHeight="true" outlineLevel="0" collapsed="false">
      <c r="B91" s="257" t="s">
        <v>196</v>
      </c>
      <c r="C91" s="257"/>
      <c r="D91" s="257"/>
      <c r="E91" s="259" t="s">
        <v>197</v>
      </c>
      <c r="F91" s="259"/>
      <c r="G91" s="259"/>
      <c r="H91" s="259"/>
      <c r="I91" s="259"/>
      <c r="J91" s="259"/>
      <c r="K91" s="259"/>
      <c r="L91" s="259"/>
      <c r="M91" s="259"/>
      <c r="N91" s="259"/>
    </row>
    <row r="92" customFormat="false" ht="17.25" hidden="false" customHeight="true" outlineLevel="0" collapsed="false">
      <c r="B92" s="257" t="s">
        <v>125</v>
      </c>
      <c r="C92" s="257"/>
      <c r="D92" s="257"/>
      <c r="E92" s="258" t="s">
        <v>198</v>
      </c>
      <c r="F92" s="258"/>
      <c r="G92" s="258"/>
      <c r="H92" s="258"/>
      <c r="I92" s="258"/>
      <c r="J92" s="258"/>
      <c r="K92" s="258"/>
      <c r="L92" s="258"/>
      <c r="M92" s="258"/>
      <c r="N92" s="258"/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12" t="s">
        <v>91</v>
      </c>
      <c r="C94" s="112"/>
      <c r="D94" s="112"/>
      <c r="E94" s="112"/>
      <c r="F94" s="112"/>
      <c r="G94" s="112"/>
      <c r="H94" s="112"/>
      <c r="I94" s="112"/>
      <c r="J94" s="112"/>
      <c r="K94" s="112"/>
      <c r="L94" s="112"/>
      <c r="M94" s="112"/>
      <c r="N94" s="112"/>
    </row>
    <row r="95" customFormat="false" ht="17.25" hidden="false" customHeight="true" outlineLevel="0" collapsed="false">
      <c r="B95" s="113" t="s">
        <v>92</v>
      </c>
      <c r="C95" s="113"/>
      <c r="D95" s="113"/>
      <c r="E95" s="18" t="s">
        <v>40</v>
      </c>
      <c r="F95" s="18"/>
      <c r="G95" s="18"/>
      <c r="H95" s="18"/>
      <c r="I95" s="18"/>
      <c r="J95" s="18"/>
      <c r="K95" s="18"/>
      <c r="L95" s="18"/>
      <c r="M95" s="18"/>
      <c r="N95" s="18"/>
    </row>
    <row r="96" customFormat="false" ht="17.25" hidden="false" customHeight="true" outlineLevel="0" collapsed="false">
      <c r="B96" s="113" t="s">
        <v>93</v>
      </c>
      <c r="C96" s="113"/>
      <c r="D96" s="113"/>
      <c r="E96" s="114" t="s">
        <v>94</v>
      </c>
      <c r="F96" s="114"/>
      <c r="G96" s="114"/>
      <c r="H96" s="114"/>
      <c r="I96" s="114"/>
      <c r="J96" s="114"/>
      <c r="K96" s="114"/>
      <c r="L96" s="114"/>
      <c r="M96" s="114"/>
      <c r="N96" s="114"/>
    </row>
    <row r="97" customFormat="false" ht="17.25" hidden="false" customHeight="true" outlineLevel="0" collapsed="false">
      <c r="B97" s="113" t="s">
        <v>95</v>
      </c>
      <c r="C97" s="113"/>
      <c r="D97" s="113"/>
      <c r="E97" s="115" t="s">
        <v>199</v>
      </c>
      <c r="F97" s="115"/>
      <c r="G97" s="115"/>
      <c r="H97" s="115"/>
      <c r="I97" s="115"/>
      <c r="J97" s="115"/>
      <c r="K97" s="115"/>
      <c r="L97" s="115"/>
      <c r="M97" s="115"/>
      <c r="N97" s="115"/>
    </row>
    <row r="98" customFormat="false" ht="17.25" hidden="false" customHeight="true" outlineLevel="0" collapsed="false">
      <c r="B98" s="116" t="s">
        <v>97</v>
      </c>
      <c r="C98" s="116"/>
      <c r="D98" s="116"/>
      <c r="E98" s="115" t="s">
        <v>98</v>
      </c>
      <c r="F98" s="115"/>
      <c r="G98" s="115"/>
      <c r="H98" s="115"/>
      <c r="I98" s="115"/>
      <c r="J98" s="115"/>
      <c r="K98" s="115"/>
      <c r="L98" s="115"/>
      <c r="M98" s="115"/>
      <c r="N98" s="115"/>
    </row>
    <row r="105" customFormat="false" ht="17.25" hidden="false" customHeight="true" outlineLevel="0" collapsed="false">
      <c r="A105" s="4" t="s">
        <v>206</v>
      </c>
    </row>
  </sheetData>
  <mergeCells count="189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N31:N32"/>
    <mergeCell ref="F32:H32"/>
    <mergeCell ref="J32:L32"/>
    <mergeCell ref="F33:H33"/>
    <mergeCell ref="J33:L33"/>
    <mergeCell ref="M33:M35"/>
    <mergeCell ref="N33:N35"/>
    <mergeCell ref="B34:D37"/>
    <mergeCell ref="F34:H34"/>
    <mergeCell ref="J34:L34"/>
    <mergeCell ref="F35:H35"/>
    <mergeCell ref="I35:L37"/>
    <mergeCell ref="F36:H36"/>
    <mergeCell ref="F37:H37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41:D44"/>
    <mergeCell ref="F41:H41"/>
    <mergeCell ref="I41:L44"/>
    <mergeCell ref="F42:H42"/>
    <mergeCell ref="F43:H43"/>
    <mergeCell ref="F44:H44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N47:N48"/>
    <mergeCell ref="F48:H48"/>
    <mergeCell ref="F49:H49"/>
    <mergeCell ref="M49:M50"/>
    <mergeCell ref="N49:N50"/>
    <mergeCell ref="F50:H50"/>
    <mergeCell ref="B51:D52"/>
    <mergeCell ref="E51:H51"/>
    <mergeCell ref="I51:L51"/>
    <mergeCell ref="M51:M52"/>
    <mergeCell ref="F52:H52"/>
    <mergeCell ref="J52:L52"/>
    <mergeCell ref="B53:D55"/>
    <mergeCell ref="F53:H53"/>
    <mergeCell ref="J53:L53"/>
    <mergeCell ref="E54:H55"/>
    <mergeCell ref="I54:L55"/>
    <mergeCell ref="M54:M55"/>
    <mergeCell ref="B56:D56"/>
    <mergeCell ref="E56:H56"/>
    <mergeCell ref="I56:L56"/>
    <mergeCell ref="B58:N58"/>
    <mergeCell ref="B59:N59"/>
    <mergeCell ref="B60:D60"/>
    <mergeCell ref="E60:H60"/>
    <mergeCell ref="I60:L60"/>
    <mergeCell ref="B61:D68"/>
    <mergeCell ref="E61:H61"/>
    <mergeCell ref="I61:L61"/>
    <mergeCell ref="M61:M85"/>
    <mergeCell ref="N61:N85"/>
    <mergeCell ref="F62:H62"/>
    <mergeCell ref="J62:L62"/>
    <mergeCell ref="F63:H63"/>
    <mergeCell ref="J63:L63"/>
    <mergeCell ref="F64:H64"/>
    <mergeCell ref="J64:L64"/>
    <mergeCell ref="F65:H65"/>
    <mergeCell ref="J65:L65"/>
    <mergeCell ref="F66:H66"/>
    <mergeCell ref="I66:L68"/>
    <mergeCell ref="F67:H67"/>
    <mergeCell ref="F68:H68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2"/>
    <mergeCell ref="E81:H81"/>
    <mergeCell ref="I81:L81"/>
    <mergeCell ref="E82:H82"/>
    <mergeCell ref="J82:L82"/>
    <mergeCell ref="B83:D85"/>
    <mergeCell ref="E83:H83"/>
    <mergeCell ref="J83:L83"/>
    <mergeCell ref="E84:H85"/>
    <mergeCell ref="I84:L85"/>
    <mergeCell ref="B86:D86"/>
    <mergeCell ref="E86:H86"/>
    <mergeCell ref="I86:L86"/>
    <mergeCell ref="B88:N88"/>
    <mergeCell ref="B89:D89"/>
    <mergeCell ref="E89:N89"/>
    <mergeCell ref="B90:D90"/>
    <mergeCell ref="E90:N90"/>
    <mergeCell ref="B91:D91"/>
    <mergeCell ref="E91:N91"/>
    <mergeCell ref="B92:D92"/>
    <mergeCell ref="E92:N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104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11</v>
      </c>
      <c r="C9" s="18" t="s">
        <v>12</v>
      </c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9"/>
    </row>
    <row r="10" customFormat="false" ht="17.25" hidden="false" customHeight="true" outlineLevel="0" collapsed="false">
      <c r="B10" s="7" t="s">
        <v>13</v>
      </c>
      <c r="C10" s="20" t="s">
        <v>14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1"/>
    </row>
    <row r="11" customFormat="false" ht="17.25" hidden="false" customHeight="true" outlineLevel="0" collapsed="false">
      <c r="B11" s="22" t="s">
        <v>15</v>
      </c>
      <c r="C11" s="20" t="s">
        <v>16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1"/>
    </row>
    <row r="12" customFormat="false" ht="17.25" hidden="false" customHeight="true" outlineLevel="0" collapsed="false">
      <c r="B12" s="22" t="s">
        <v>142</v>
      </c>
      <c r="C12" s="145" t="s">
        <v>207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149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151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153</v>
      </c>
      <c r="E19" s="149" t="s">
        <v>141</v>
      </c>
      <c r="F19" s="149"/>
      <c r="G19" s="31" t="s">
        <v>27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154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159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161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305" t="s">
        <v>45</v>
      </c>
      <c r="C30" s="305"/>
      <c r="D30" s="305"/>
      <c r="E30" s="306" t="n">
        <v>0</v>
      </c>
      <c r="F30" s="306"/>
      <c r="G30" s="306"/>
      <c r="H30" s="306"/>
      <c r="I30" s="307" t="n">
        <v>0</v>
      </c>
      <c r="J30" s="307"/>
      <c r="K30" s="307"/>
      <c r="L30" s="307"/>
      <c r="M30" s="166"/>
      <c r="N30" s="167"/>
      <c r="O30" s="308"/>
    </row>
    <row r="31" customFormat="false" ht="17.25" hidden="false" customHeight="true" outlineLevel="0" collapsed="false">
      <c r="B31" s="305"/>
      <c r="C31" s="305"/>
      <c r="D31" s="305"/>
      <c r="E31" s="169" t="s">
        <v>48</v>
      </c>
      <c r="F31" s="278" t="n">
        <v>0</v>
      </c>
      <c r="G31" s="278"/>
      <c r="H31" s="278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305"/>
      <c r="C32" s="305"/>
      <c r="D32" s="305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166</v>
      </c>
      <c r="N32" s="174" t="s">
        <v>51</v>
      </c>
      <c r="O32" s="308"/>
    </row>
    <row r="33" customFormat="false" ht="17.25" hidden="false" customHeight="true" outlineLevel="0" collapsed="false">
      <c r="B33" s="305"/>
      <c r="C33" s="305"/>
      <c r="D33" s="305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305"/>
      <c r="C34" s="305"/>
      <c r="D34" s="305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305"/>
      <c r="C35" s="305"/>
      <c r="D35" s="305"/>
      <c r="E35" s="169" t="s">
        <v>58</v>
      </c>
      <c r="F35" s="181" t="n">
        <v>0</v>
      </c>
      <c r="G35" s="181"/>
      <c r="H35" s="181"/>
      <c r="I35" s="182" t="s">
        <v>169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305"/>
      <c r="C36" s="305"/>
      <c r="D36" s="305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305"/>
      <c r="C37" s="305"/>
      <c r="D37" s="305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187" t="s">
        <v>208</v>
      </c>
      <c r="C38" s="187"/>
      <c r="D38" s="187"/>
      <c r="E38" s="309" t="n">
        <v>0</v>
      </c>
      <c r="F38" s="309"/>
      <c r="G38" s="309"/>
      <c r="H38" s="309"/>
      <c r="I38" s="310" t="s">
        <v>209</v>
      </c>
      <c r="J38" s="310"/>
      <c r="K38" s="310"/>
      <c r="L38" s="310"/>
      <c r="M38" s="174" t="s">
        <v>171</v>
      </c>
      <c r="N38" s="174" t="s">
        <v>172</v>
      </c>
      <c r="O38" s="308"/>
    </row>
    <row r="39" customFormat="false" ht="17.25" hidden="false" customHeight="true" outlineLevel="0" collapsed="false">
      <c r="B39" s="187"/>
      <c r="C39" s="187"/>
      <c r="D39" s="187"/>
      <c r="E39" s="190" t="s">
        <v>48</v>
      </c>
      <c r="F39" s="196" t="n">
        <v>0</v>
      </c>
      <c r="G39" s="196"/>
      <c r="H39" s="196"/>
      <c r="I39" s="311" t="s">
        <v>210</v>
      </c>
      <c r="J39" s="311"/>
      <c r="K39" s="311"/>
      <c r="L39" s="311"/>
      <c r="M39" s="174"/>
      <c r="N39" s="174"/>
      <c r="O39" s="308"/>
    </row>
    <row r="40" customFormat="false" ht="17.25" hidden="false" customHeight="true" outlineLevel="0" collapsed="false">
      <c r="B40" s="187"/>
      <c r="C40" s="187"/>
      <c r="D40" s="187"/>
      <c r="E40" s="190" t="s">
        <v>52</v>
      </c>
      <c r="F40" s="312" t="n">
        <v>0</v>
      </c>
      <c r="G40" s="312"/>
      <c r="H40" s="312"/>
      <c r="I40" s="311" t="s">
        <v>211</v>
      </c>
      <c r="J40" s="311"/>
      <c r="K40" s="311"/>
      <c r="L40" s="311"/>
      <c r="M40" s="174"/>
      <c r="N40" s="174"/>
      <c r="O40" s="308"/>
    </row>
    <row r="41" customFormat="false" ht="17.25" hidden="false" customHeight="true" outlineLevel="0" collapsed="false">
      <c r="B41" s="285" t="s">
        <v>212</v>
      </c>
      <c r="C41" s="285"/>
      <c r="D41" s="285"/>
      <c r="E41" s="190" t="s">
        <v>54</v>
      </c>
      <c r="F41" s="313" t="s">
        <v>213</v>
      </c>
      <c r="G41" s="313"/>
      <c r="H41" s="313"/>
      <c r="I41" s="314"/>
      <c r="J41" s="314"/>
      <c r="K41" s="314"/>
      <c r="L41" s="314"/>
      <c r="M41" s="231"/>
      <c r="N41" s="231"/>
      <c r="O41" s="308"/>
      <c r="Q41" s="1" t="s">
        <v>175</v>
      </c>
    </row>
    <row r="42" customFormat="false" ht="17.25" hidden="false" customHeight="true" outlineLevel="0" collapsed="false">
      <c r="B42" s="285"/>
      <c r="C42" s="285"/>
      <c r="D42" s="285"/>
      <c r="E42" s="190" t="s">
        <v>57</v>
      </c>
      <c r="F42" s="315" t="s">
        <v>214</v>
      </c>
      <c r="G42" s="315"/>
      <c r="H42" s="315"/>
      <c r="I42" s="314"/>
      <c r="J42" s="314"/>
      <c r="K42" s="314"/>
      <c r="L42" s="314"/>
      <c r="M42" s="174" t="s">
        <v>176</v>
      </c>
      <c r="N42" s="231"/>
      <c r="O42" s="308"/>
    </row>
    <row r="43" customFormat="false" ht="17.25" hidden="false" customHeight="true" outlineLevel="0" collapsed="false">
      <c r="B43" s="285"/>
      <c r="C43" s="285"/>
      <c r="D43" s="285"/>
      <c r="E43" s="190" t="s">
        <v>58</v>
      </c>
      <c r="F43" s="316" t="n">
        <v>0</v>
      </c>
      <c r="G43" s="316"/>
      <c r="H43" s="316"/>
      <c r="I43" s="314"/>
      <c r="J43" s="314"/>
      <c r="K43" s="314"/>
      <c r="L43" s="314"/>
      <c r="M43" s="174"/>
      <c r="N43" s="231"/>
      <c r="O43" s="308"/>
    </row>
    <row r="44" customFormat="false" ht="17.25" hidden="false" customHeight="true" outlineLevel="0" collapsed="false">
      <c r="B44" s="317" t="s">
        <v>215</v>
      </c>
      <c r="C44" s="317"/>
      <c r="D44" s="317"/>
      <c r="E44" s="318" t="n">
        <v>0</v>
      </c>
      <c r="F44" s="318"/>
      <c r="G44" s="318"/>
      <c r="H44" s="318"/>
      <c r="I44" s="319" t="n">
        <v>0</v>
      </c>
      <c r="J44" s="319"/>
      <c r="K44" s="319"/>
      <c r="L44" s="319"/>
      <c r="M44" s="174"/>
      <c r="N44" s="231"/>
      <c r="O44" s="308"/>
    </row>
    <row r="45" customFormat="false" ht="17.25" hidden="false" customHeight="true" outlineLevel="0" collapsed="false">
      <c r="B45" s="317"/>
      <c r="C45" s="317"/>
      <c r="D45" s="317"/>
      <c r="E45" s="207" t="s">
        <v>48</v>
      </c>
      <c r="F45" s="208" t="n">
        <v>0</v>
      </c>
      <c r="G45" s="208"/>
      <c r="H45" s="208"/>
      <c r="I45" s="207" t="s">
        <v>48</v>
      </c>
      <c r="J45" s="209" t="n">
        <v>0</v>
      </c>
      <c r="K45" s="209"/>
      <c r="L45" s="209"/>
      <c r="M45" s="205" t="s">
        <v>67</v>
      </c>
      <c r="N45" s="206" t="s">
        <v>67</v>
      </c>
      <c r="O45" s="308"/>
    </row>
    <row r="46" customFormat="false" ht="17.25" hidden="false" customHeight="true" outlineLevel="0" collapsed="false">
      <c r="B46" s="317"/>
      <c r="C46" s="317"/>
      <c r="D46" s="317"/>
      <c r="E46" s="207" t="s">
        <v>52</v>
      </c>
      <c r="F46" s="210" t="n">
        <v>0</v>
      </c>
      <c r="G46" s="210"/>
      <c r="H46" s="210"/>
      <c r="I46" s="207" t="s">
        <v>52</v>
      </c>
      <c r="J46" s="320" t="n">
        <v>0</v>
      </c>
      <c r="K46" s="320"/>
      <c r="L46" s="320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321" t="s">
        <v>173</v>
      </c>
      <c r="C47" s="321"/>
      <c r="D47" s="321"/>
      <c r="E47" s="207" t="s">
        <v>54</v>
      </c>
      <c r="F47" s="213" t="n">
        <v>0</v>
      </c>
      <c r="G47" s="213"/>
      <c r="H47" s="213"/>
      <c r="I47" s="322" t="s">
        <v>174</v>
      </c>
      <c r="J47" s="322"/>
      <c r="K47" s="322"/>
      <c r="L47" s="322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321"/>
      <c r="C48" s="321"/>
      <c r="D48" s="321"/>
      <c r="E48" s="207" t="s">
        <v>57</v>
      </c>
      <c r="F48" s="323" t="n">
        <v>0</v>
      </c>
      <c r="G48" s="323"/>
      <c r="H48" s="323"/>
      <c r="I48" s="322"/>
      <c r="J48" s="322"/>
      <c r="K48" s="322"/>
      <c r="L48" s="322"/>
      <c r="M48" s="174"/>
      <c r="N48" s="174"/>
      <c r="O48" s="308"/>
    </row>
    <row r="49" customFormat="false" ht="17.25" hidden="false" customHeight="true" outlineLevel="0" collapsed="false">
      <c r="B49" s="321"/>
      <c r="C49" s="321"/>
      <c r="D49" s="321"/>
      <c r="E49" s="207" t="s">
        <v>58</v>
      </c>
      <c r="F49" s="214" t="n">
        <v>0</v>
      </c>
      <c r="G49" s="214"/>
      <c r="H49" s="214"/>
      <c r="I49" s="322"/>
      <c r="J49" s="322"/>
      <c r="K49" s="322"/>
      <c r="L49" s="322"/>
      <c r="M49" s="174"/>
      <c r="N49" s="174"/>
      <c r="O49" s="308"/>
    </row>
    <row r="50" customFormat="false" ht="17.25" hidden="false" customHeight="true" outlineLevel="0" collapsed="false">
      <c r="B50" s="321"/>
      <c r="C50" s="321"/>
      <c r="D50" s="321"/>
      <c r="E50" s="207" t="s">
        <v>60</v>
      </c>
      <c r="F50" s="215" t="n">
        <v>0</v>
      </c>
      <c r="G50" s="215"/>
      <c r="H50" s="215"/>
      <c r="I50" s="322"/>
      <c r="J50" s="322"/>
      <c r="K50" s="322"/>
      <c r="L50" s="322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288" t="s">
        <v>180</v>
      </c>
      <c r="C51" s="288"/>
      <c r="D51" s="288"/>
      <c r="E51" s="217" t="n">
        <v>0</v>
      </c>
      <c r="F51" s="217"/>
      <c r="G51" s="217"/>
      <c r="H51" s="217"/>
      <c r="I51" s="324" t="n">
        <v>0</v>
      </c>
      <c r="J51" s="324"/>
      <c r="K51" s="324"/>
      <c r="L51" s="324"/>
      <c r="M51" s="180"/>
      <c r="N51" s="180"/>
      <c r="O51" s="308"/>
    </row>
    <row r="52" customFormat="false" ht="17.25" hidden="false" customHeight="true" outlineLevel="0" collapsed="false">
      <c r="B52" s="288"/>
      <c r="C52" s="288"/>
      <c r="D52" s="288"/>
      <c r="E52" s="218" t="s">
        <v>48</v>
      </c>
      <c r="F52" s="219" t="n">
        <v>0</v>
      </c>
      <c r="G52" s="219"/>
      <c r="H52" s="219"/>
      <c r="I52" s="190" t="s">
        <v>48</v>
      </c>
      <c r="J52" s="192" t="n">
        <v>0</v>
      </c>
      <c r="K52" s="192"/>
      <c r="L52" s="192"/>
      <c r="M52" s="205"/>
      <c r="N52" s="185"/>
      <c r="O52" s="308"/>
    </row>
    <row r="53" customFormat="false" ht="17.25" hidden="false" customHeight="true" outlineLevel="0" collapsed="false">
      <c r="B53" s="288"/>
      <c r="C53" s="288"/>
      <c r="D53" s="288"/>
      <c r="E53" s="218" t="s">
        <v>52</v>
      </c>
      <c r="F53" s="220" t="n">
        <v>0</v>
      </c>
      <c r="G53" s="220"/>
      <c r="H53" s="220"/>
      <c r="I53" s="221" t="s">
        <v>178</v>
      </c>
      <c r="J53" s="221"/>
      <c r="K53" s="221"/>
      <c r="L53" s="22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288"/>
      <c r="C54" s="288"/>
      <c r="D54" s="288"/>
      <c r="E54" s="218" t="s">
        <v>54</v>
      </c>
      <c r="F54" s="223" t="n">
        <v>0</v>
      </c>
      <c r="G54" s="223"/>
      <c r="H54" s="223"/>
      <c r="I54" s="221"/>
      <c r="J54" s="221"/>
      <c r="K54" s="221"/>
      <c r="L54" s="221"/>
      <c r="M54" s="174"/>
      <c r="N54" s="222"/>
      <c r="O54" s="308"/>
    </row>
    <row r="55" customFormat="false" ht="17.25" hidden="false" customHeight="true" outlineLevel="0" collapsed="false">
      <c r="B55" s="288"/>
      <c r="C55" s="288"/>
      <c r="D55" s="288"/>
      <c r="E55" s="218" t="s">
        <v>57</v>
      </c>
      <c r="F55" s="200" t="n">
        <v>0</v>
      </c>
      <c r="G55" s="200"/>
      <c r="H55" s="200"/>
      <c r="I55" s="221"/>
      <c r="J55" s="221"/>
      <c r="K55" s="221"/>
      <c r="L55" s="221"/>
      <c r="M55" s="180" t="s">
        <v>80</v>
      </c>
      <c r="N55" s="231"/>
      <c r="O55" s="308"/>
    </row>
    <row r="56" customFormat="false" ht="17.25" hidden="false" customHeight="true" outlineLevel="0" collapsed="false">
      <c r="B56" s="288"/>
      <c r="C56" s="288"/>
      <c r="D56" s="288"/>
      <c r="E56" s="218" t="s">
        <v>58</v>
      </c>
      <c r="F56" s="201" t="n">
        <v>0</v>
      </c>
      <c r="G56" s="201"/>
      <c r="H56" s="201"/>
      <c r="I56" s="221"/>
      <c r="J56" s="221"/>
      <c r="K56" s="221"/>
      <c r="L56" s="221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228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233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3"/>
      <c r="J66" s="44" t="s">
        <v>30</v>
      </c>
      <c r="K66" s="44"/>
      <c r="L66" s="44"/>
      <c r="M66" s="46" t="s">
        <v>31</v>
      </c>
      <c r="N66" s="46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99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99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99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99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99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99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99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99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99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99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99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99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99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99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99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99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99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99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99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99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99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99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99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99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99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161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8" t="s">
        <v>197</v>
      </c>
      <c r="F97" s="258"/>
      <c r="G97" s="258"/>
      <c r="H97" s="258"/>
      <c r="I97" s="258"/>
      <c r="J97" s="258"/>
      <c r="K97" s="258"/>
      <c r="L97" s="258"/>
      <c r="M97" s="258"/>
      <c r="N97" s="258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  <row r="99" customFormat="false" ht="17.25" hidden="false" customHeight="true" outlineLevel="0" collapsed="false">
      <c r="A99" s="4" t="s">
        <v>5</v>
      </c>
      <c r="O99" s="4" t="s">
        <v>7</v>
      </c>
    </row>
    <row r="100" customFormat="false" ht="17.25" hidden="false" customHeight="true" outlineLevel="0" collapsed="false">
      <c r="B100" s="112" t="s">
        <v>91</v>
      </c>
      <c r="C100" s="112"/>
      <c r="D100" s="112"/>
      <c r="E100" s="112"/>
      <c r="F100" s="112"/>
      <c r="G100" s="112"/>
      <c r="H100" s="112"/>
      <c r="I100" s="112"/>
      <c r="J100" s="112"/>
      <c r="K100" s="112"/>
      <c r="L100" s="112"/>
      <c r="M100" s="112"/>
      <c r="N100" s="112"/>
    </row>
    <row r="101" customFormat="false" ht="17.25" hidden="false" customHeight="true" outlineLevel="0" collapsed="false">
      <c r="B101" s="113" t="s">
        <v>92</v>
      </c>
      <c r="C101" s="113"/>
      <c r="D101" s="113"/>
      <c r="E101" s="18" t="s">
        <v>40</v>
      </c>
      <c r="F101" s="18"/>
      <c r="G101" s="18"/>
      <c r="H101" s="18"/>
      <c r="I101" s="18"/>
      <c r="J101" s="18"/>
      <c r="K101" s="18"/>
      <c r="L101" s="18"/>
      <c r="M101" s="18"/>
      <c r="N101" s="18"/>
    </row>
    <row r="102" customFormat="false" ht="17.25" hidden="false" customHeight="true" outlineLevel="0" collapsed="false">
      <c r="B102" s="113" t="s">
        <v>93</v>
      </c>
      <c r="C102" s="113"/>
      <c r="D102" s="113"/>
      <c r="E102" s="114" t="s">
        <v>94</v>
      </c>
      <c r="F102" s="114"/>
      <c r="G102" s="114"/>
      <c r="H102" s="114"/>
      <c r="I102" s="114"/>
      <c r="J102" s="114"/>
      <c r="K102" s="114"/>
      <c r="L102" s="114"/>
      <c r="M102" s="114"/>
      <c r="N102" s="114"/>
    </row>
    <row r="103" customFormat="false" ht="17.25" hidden="false" customHeight="true" outlineLevel="0" collapsed="false">
      <c r="B103" s="113" t="s">
        <v>95</v>
      </c>
      <c r="C103" s="113"/>
      <c r="D103" s="113"/>
      <c r="E103" s="115" t="s">
        <v>199</v>
      </c>
      <c r="F103" s="115"/>
      <c r="G103" s="115"/>
      <c r="H103" s="115"/>
      <c r="I103" s="115"/>
      <c r="J103" s="115"/>
      <c r="K103" s="115"/>
      <c r="L103" s="115"/>
      <c r="M103" s="115"/>
      <c r="N103" s="115"/>
    </row>
    <row r="104" customFormat="false" ht="17.25" hidden="false" customHeight="true" outlineLevel="0" collapsed="false">
      <c r="B104" s="116" t="s">
        <v>97</v>
      </c>
      <c r="C104" s="116"/>
      <c r="D104" s="116"/>
      <c r="E104" s="115" t="s">
        <v>98</v>
      </c>
      <c r="F104" s="115"/>
      <c r="G104" s="115"/>
      <c r="H104" s="115"/>
      <c r="I104" s="115"/>
      <c r="J104" s="115"/>
      <c r="K104" s="115"/>
      <c r="L104" s="115"/>
      <c r="M104" s="115"/>
      <c r="N104" s="115"/>
    </row>
  </sheetData>
  <mergeCells count="202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0"/>
    <mergeCell ref="E38:H38"/>
    <mergeCell ref="I38:L38"/>
    <mergeCell ref="M38:M40"/>
    <mergeCell ref="N38:N40"/>
    <mergeCell ref="F39:H39"/>
    <mergeCell ref="I39:L39"/>
    <mergeCell ref="F40:H40"/>
    <mergeCell ref="I40:L4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I44:L44"/>
    <mergeCell ref="F45:H45"/>
    <mergeCell ref="J45:L45"/>
    <mergeCell ref="F46:H46"/>
    <mergeCell ref="J46:L46"/>
    <mergeCell ref="B47:D50"/>
    <mergeCell ref="F47:H47"/>
    <mergeCell ref="I47:L50"/>
    <mergeCell ref="M47:M49"/>
    <mergeCell ref="N47:N49"/>
    <mergeCell ref="F48:H48"/>
    <mergeCell ref="F49:H49"/>
    <mergeCell ref="F50:H50"/>
    <mergeCell ref="M50:M51"/>
    <mergeCell ref="N50:N51"/>
    <mergeCell ref="B51:D56"/>
    <mergeCell ref="E51:H51"/>
    <mergeCell ref="I51:L51"/>
    <mergeCell ref="F52:H52"/>
    <mergeCell ref="J52:L52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  <mergeCell ref="B100:N100"/>
    <mergeCell ref="B101:D101"/>
    <mergeCell ref="E101:N101"/>
    <mergeCell ref="B102:D102"/>
    <mergeCell ref="E102:N102"/>
    <mergeCell ref="B103:D103"/>
    <mergeCell ref="E103:N103"/>
    <mergeCell ref="B104:D104"/>
    <mergeCell ref="E104:N10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104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325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325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11</v>
      </c>
      <c r="C9" s="18" t="s">
        <v>12</v>
      </c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9"/>
    </row>
    <row r="10" customFormat="false" ht="17.25" hidden="false" customHeight="true" outlineLevel="0" collapsed="false">
      <c r="B10" s="7" t="s">
        <v>13</v>
      </c>
      <c r="C10" s="20" t="s">
        <v>14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1"/>
    </row>
    <row r="11" customFormat="false" ht="17.25" hidden="false" customHeight="true" outlineLevel="0" collapsed="false">
      <c r="B11" s="22" t="s">
        <v>15</v>
      </c>
      <c r="C11" s="20" t="s">
        <v>16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1"/>
    </row>
    <row r="12" customFormat="false" ht="17.25" hidden="false" customHeight="true" outlineLevel="0" collapsed="false">
      <c r="B12" s="22" t="s">
        <v>142</v>
      </c>
      <c r="C12" s="145" t="s">
        <v>216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149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151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153</v>
      </c>
      <c r="E19" s="149" t="s">
        <v>141</v>
      </c>
      <c r="F19" s="149"/>
      <c r="G19" s="31" t="s">
        <v>27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154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159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161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E26" s="2"/>
      <c r="I26" s="2"/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305" t="s">
        <v>45</v>
      </c>
      <c r="C30" s="305"/>
      <c r="D30" s="305"/>
      <c r="E30" s="306" t="n">
        <v>0</v>
      </c>
      <c r="F30" s="306"/>
      <c r="G30" s="306"/>
      <c r="H30" s="306"/>
      <c r="I30" s="307" t="n">
        <v>0</v>
      </c>
      <c r="J30" s="307"/>
      <c r="K30" s="307"/>
      <c r="L30" s="307"/>
      <c r="M30" s="166"/>
      <c r="N30" s="167"/>
      <c r="O30" s="308"/>
    </row>
    <row r="31" customFormat="false" ht="17.25" hidden="false" customHeight="true" outlineLevel="0" collapsed="false">
      <c r="B31" s="305"/>
      <c r="C31" s="305"/>
      <c r="D31" s="305"/>
      <c r="E31" s="326" t="s">
        <v>48</v>
      </c>
      <c r="F31" s="278" t="n">
        <v>0</v>
      </c>
      <c r="G31" s="278"/>
      <c r="H31" s="278"/>
      <c r="I31" s="326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305"/>
      <c r="C32" s="305"/>
      <c r="D32" s="305"/>
      <c r="E32" s="326" t="s">
        <v>52</v>
      </c>
      <c r="F32" s="173" t="n">
        <v>0</v>
      </c>
      <c r="G32" s="173"/>
      <c r="H32" s="173"/>
      <c r="I32" s="326" t="s">
        <v>52</v>
      </c>
      <c r="J32" s="171" t="s">
        <v>53</v>
      </c>
      <c r="K32" s="171"/>
      <c r="L32" s="171"/>
      <c r="M32" s="174" t="s">
        <v>166</v>
      </c>
      <c r="N32" s="174" t="s">
        <v>51</v>
      </c>
      <c r="O32" s="308"/>
    </row>
    <row r="33" customFormat="false" ht="17.25" hidden="false" customHeight="true" outlineLevel="0" collapsed="false">
      <c r="B33" s="305"/>
      <c r="C33" s="305"/>
      <c r="D33" s="305"/>
      <c r="E33" s="326" t="s">
        <v>54</v>
      </c>
      <c r="F33" s="175" t="n">
        <v>0</v>
      </c>
      <c r="G33" s="175"/>
      <c r="H33" s="175"/>
      <c r="I33" s="326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305"/>
      <c r="C34" s="305"/>
      <c r="D34" s="305"/>
      <c r="E34" s="326" t="s">
        <v>57</v>
      </c>
      <c r="F34" s="178" t="n">
        <v>0</v>
      </c>
      <c r="G34" s="178"/>
      <c r="H34" s="178"/>
      <c r="I34" s="326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305"/>
      <c r="C35" s="305"/>
      <c r="D35" s="305"/>
      <c r="E35" s="326" t="s">
        <v>58</v>
      </c>
      <c r="F35" s="181" t="n">
        <v>0</v>
      </c>
      <c r="G35" s="181"/>
      <c r="H35" s="181"/>
      <c r="I35" s="182" t="s">
        <v>169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305"/>
      <c r="C36" s="305"/>
      <c r="D36" s="305"/>
      <c r="E36" s="326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305"/>
      <c r="C37" s="305"/>
      <c r="D37" s="305"/>
      <c r="E37" s="326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327" t="s">
        <v>217</v>
      </c>
      <c r="C38" s="327"/>
      <c r="D38" s="327"/>
      <c r="E38" s="309" t="n">
        <v>0</v>
      </c>
      <c r="F38" s="309"/>
      <c r="G38" s="309"/>
      <c r="H38" s="309"/>
      <c r="I38" s="310" t="s">
        <v>209</v>
      </c>
      <c r="J38" s="310"/>
      <c r="K38" s="310"/>
      <c r="L38" s="310"/>
      <c r="M38" s="174" t="s">
        <v>171</v>
      </c>
      <c r="N38" s="174" t="s">
        <v>172</v>
      </c>
      <c r="O38" s="308"/>
    </row>
    <row r="39" customFormat="false" ht="17.25" hidden="false" customHeight="true" outlineLevel="0" collapsed="false">
      <c r="B39" s="327"/>
      <c r="C39" s="327"/>
      <c r="D39" s="327"/>
      <c r="E39" s="328" t="s">
        <v>48</v>
      </c>
      <c r="F39" s="196" t="n">
        <v>0</v>
      </c>
      <c r="G39" s="196"/>
      <c r="H39" s="196"/>
      <c r="I39" s="311" t="s">
        <v>210</v>
      </c>
      <c r="J39" s="311"/>
      <c r="K39" s="311"/>
      <c r="L39" s="311"/>
      <c r="M39" s="174"/>
      <c r="N39" s="174"/>
      <c r="O39" s="308"/>
    </row>
    <row r="40" customFormat="false" ht="17.25" hidden="false" customHeight="true" outlineLevel="0" collapsed="false">
      <c r="B40" s="327"/>
      <c r="C40" s="327"/>
      <c r="D40" s="327"/>
      <c r="E40" s="328" t="s">
        <v>52</v>
      </c>
      <c r="F40" s="312" t="n">
        <v>0</v>
      </c>
      <c r="G40" s="312"/>
      <c r="H40" s="312"/>
      <c r="I40" s="311" t="s">
        <v>211</v>
      </c>
      <c r="J40" s="311"/>
      <c r="K40" s="311"/>
      <c r="L40" s="311"/>
      <c r="M40" s="174"/>
      <c r="N40" s="174"/>
      <c r="O40" s="308"/>
    </row>
    <row r="41" customFormat="false" ht="17.25" hidden="false" customHeight="true" outlineLevel="0" collapsed="false">
      <c r="B41" s="285" t="s">
        <v>212</v>
      </c>
      <c r="C41" s="285"/>
      <c r="D41" s="285"/>
      <c r="E41" s="328" t="s">
        <v>54</v>
      </c>
      <c r="F41" s="313" t="s">
        <v>213</v>
      </c>
      <c r="G41" s="313"/>
      <c r="H41" s="313"/>
      <c r="I41" s="314"/>
      <c r="J41" s="314"/>
      <c r="K41" s="314"/>
      <c r="L41" s="314"/>
      <c r="M41" s="231"/>
      <c r="N41" s="231"/>
      <c r="O41" s="308"/>
      <c r="Q41" s="1" t="s">
        <v>175</v>
      </c>
    </row>
    <row r="42" customFormat="false" ht="17.25" hidden="false" customHeight="true" outlineLevel="0" collapsed="false">
      <c r="B42" s="285"/>
      <c r="C42" s="285"/>
      <c r="D42" s="285"/>
      <c r="E42" s="328" t="s">
        <v>57</v>
      </c>
      <c r="F42" s="315" t="s">
        <v>214</v>
      </c>
      <c r="G42" s="315"/>
      <c r="H42" s="315"/>
      <c r="I42" s="314"/>
      <c r="J42" s="314"/>
      <c r="K42" s="314"/>
      <c r="L42" s="314"/>
      <c r="M42" s="174" t="s">
        <v>176</v>
      </c>
      <c r="N42" s="231"/>
      <c r="O42" s="308"/>
    </row>
    <row r="43" customFormat="false" ht="17.25" hidden="false" customHeight="true" outlineLevel="0" collapsed="false">
      <c r="B43" s="285"/>
      <c r="C43" s="285"/>
      <c r="D43" s="285"/>
      <c r="E43" s="328" t="s">
        <v>58</v>
      </c>
      <c r="F43" s="316" t="n">
        <v>0</v>
      </c>
      <c r="G43" s="316"/>
      <c r="H43" s="316"/>
      <c r="I43" s="314"/>
      <c r="J43" s="314"/>
      <c r="K43" s="314"/>
      <c r="L43" s="314"/>
      <c r="M43" s="174"/>
      <c r="N43" s="231"/>
      <c r="O43" s="308"/>
    </row>
    <row r="44" customFormat="false" ht="17.25" hidden="false" customHeight="true" outlineLevel="0" collapsed="false">
      <c r="B44" s="202" t="s">
        <v>218</v>
      </c>
      <c r="C44" s="202"/>
      <c r="D44" s="202"/>
      <c r="E44" s="318" t="n">
        <v>0</v>
      </c>
      <c r="F44" s="318"/>
      <c r="G44" s="318"/>
      <c r="H44" s="318"/>
      <c r="I44" s="319" t="n">
        <v>0</v>
      </c>
      <c r="J44" s="319"/>
      <c r="K44" s="319"/>
      <c r="L44" s="319"/>
      <c r="M44" s="174"/>
      <c r="N44" s="231"/>
      <c r="O44" s="308"/>
    </row>
    <row r="45" customFormat="false" ht="17.25" hidden="false" customHeight="true" outlineLevel="0" collapsed="false">
      <c r="B45" s="202"/>
      <c r="C45" s="202"/>
      <c r="D45" s="202"/>
      <c r="E45" s="329" t="s">
        <v>48</v>
      </c>
      <c r="F45" s="208" t="n">
        <v>0</v>
      </c>
      <c r="G45" s="208"/>
      <c r="H45" s="208"/>
      <c r="I45" s="329" t="s">
        <v>48</v>
      </c>
      <c r="J45" s="209" t="n">
        <v>0</v>
      </c>
      <c r="K45" s="209"/>
      <c r="L45" s="209"/>
      <c r="M45" s="205" t="s">
        <v>67</v>
      </c>
      <c r="N45" s="206" t="s">
        <v>67</v>
      </c>
      <c r="O45" s="308"/>
    </row>
    <row r="46" customFormat="false" ht="17.25" hidden="false" customHeight="true" outlineLevel="0" collapsed="false">
      <c r="B46" s="202"/>
      <c r="C46" s="202"/>
      <c r="D46" s="202"/>
      <c r="E46" s="329" t="s">
        <v>52</v>
      </c>
      <c r="F46" s="210" t="n">
        <v>0</v>
      </c>
      <c r="G46" s="210"/>
      <c r="H46" s="210"/>
      <c r="I46" s="329" t="s">
        <v>52</v>
      </c>
      <c r="J46" s="320" t="n">
        <v>0</v>
      </c>
      <c r="K46" s="320"/>
      <c r="L46" s="320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321" t="s">
        <v>173</v>
      </c>
      <c r="C47" s="321"/>
      <c r="D47" s="321"/>
      <c r="E47" s="329" t="s">
        <v>54</v>
      </c>
      <c r="F47" s="213" t="n">
        <v>0</v>
      </c>
      <c r="G47" s="213"/>
      <c r="H47" s="213"/>
      <c r="I47" s="322" t="s">
        <v>174</v>
      </c>
      <c r="J47" s="322"/>
      <c r="K47" s="322"/>
      <c r="L47" s="322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321"/>
      <c r="C48" s="321"/>
      <c r="D48" s="321"/>
      <c r="E48" s="329" t="s">
        <v>57</v>
      </c>
      <c r="F48" s="323" t="n">
        <v>0</v>
      </c>
      <c r="G48" s="323"/>
      <c r="H48" s="323"/>
      <c r="I48" s="322"/>
      <c r="J48" s="322"/>
      <c r="K48" s="322"/>
      <c r="L48" s="322"/>
      <c r="M48" s="174"/>
      <c r="N48" s="174"/>
      <c r="O48" s="308"/>
    </row>
    <row r="49" customFormat="false" ht="17.25" hidden="false" customHeight="true" outlineLevel="0" collapsed="false">
      <c r="B49" s="321"/>
      <c r="C49" s="321"/>
      <c r="D49" s="321"/>
      <c r="E49" s="329" t="s">
        <v>58</v>
      </c>
      <c r="F49" s="214" t="n">
        <v>0</v>
      </c>
      <c r="G49" s="214"/>
      <c r="H49" s="214"/>
      <c r="I49" s="322"/>
      <c r="J49" s="322"/>
      <c r="K49" s="322"/>
      <c r="L49" s="322"/>
      <c r="M49" s="174"/>
      <c r="N49" s="174"/>
      <c r="O49" s="308"/>
    </row>
    <row r="50" customFormat="false" ht="17.25" hidden="false" customHeight="true" outlineLevel="0" collapsed="false">
      <c r="B50" s="321"/>
      <c r="C50" s="321"/>
      <c r="D50" s="321"/>
      <c r="E50" s="329" t="s">
        <v>60</v>
      </c>
      <c r="F50" s="215" t="n">
        <v>0</v>
      </c>
      <c r="G50" s="215"/>
      <c r="H50" s="215"/>
      <c r="I50" s="322"/>
      <c r="J50" s="322"/>
      <c r="K50" s="322"/>
      <c r="L50" s="322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288" t="s">
        <v>180</v>
      </c>
      <c r="C51" s="288"/>
      <c r="D51" s="288"/>
      <c r="E51" s="217" t="n">
        <v>0</v>
      </c>
      <c r="F51" s="217"/>
      <c r="G51" s="217"/>
      <c r="H51" s="217"/>
      <c r="I51" s="324" t="n">
        <v>0</v>
      </c>
      <c r="J51" s="324"/>
      <c r="K51" s="324"/>
      <c r="L51" s="324"/>
      <c r="M51" s="180"/>
      <c r="N51" s="180"/>
      <c r="O51" s="308"/>
    </row>
    <row r="52" customFormat="false" ht="17.25" hidden="false" customHeight="true" outlineLevel="0" collapsed="false">
      <c r="B52" s="288"/>
      <c r="C52" s="288"/>
      <c r="D52" s="288"/>
      <c r="E52" s="330" t="s">
        <v>48</v>
      </c>
      <c r="F52" s="219" t="n">
        <v>0</v>
      </c>
      <c r="G52" s="219"/>
      <c r="H52" s="219"/>
      <c r="I52" s="328" t="s">
        <v>48</v>
      </c>
      <c r="J52" s="192" t="n">
        <v>0</v>
      </c>
      <c r="K52" s="192"/>
      <c r="L52" s="192"/>
      <c r="M52" s="205"/>
      <c r="N52" s="185"/>
      <c r="O52" s="308"/>
    </row>
    <row r="53" customFormat="false" ht="17.25" hidden="false" customHeight="true" outlineLevel="0" collapsed="false">
      <c r="B53" s="288"/>
      <c r="C53" s="288"/>
      <c r="D53" s="288"/>
      <c r="E53" s="330" t="s">
        <v>52</v>
      </c>
      <c r="F53" s="220" t="n">
        <v>0</v>
      </c>
      <c r="G53" s="220"/>
      <c r="H53" s="220"/>
      <c r="I53" s="221" t="s">
        <v>178</v>
      </c>
      <c r="J53" s="221"/>
      <c r="K53" s="221"/>
      <c r="L53" s="22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288"/>
      <c r="C54" s="288"/>
      <c r="D54" s="288"/>
      <c r="E54" s="330" t="s">
        <v>54</v>
      </c>
      <c r="F54" s="223" t="n">
        <v>0</v>
      </c>
      <c r="G54" s="223"/>
      <c r="H54" s="223"/>
      <c r="I54" s="221"/>
      <c r="J54" s="221"/>
      <c r="K54" s="221"/>
      <c r="L54" s="221"/>
      <c r="M54" s="174"/>
      <c r="N54" s="222"/>
      <c r="O54" s="308"/>
    </row>
    <row r="55" customFormat="false" ht="17.25" hidden="false" customHeight="true" outlineLevel="0" collapsed="false">
      <c r="B55" s="288"/>
      <c r="C55" s="288"/>
      <c r="D55" s="288"/>
      <c r="E55" s="330" t="s">
        <v>57</v>
      </c>
      <c r="F55" s="200" t="n">
        <v>0</v>
      </c>
      <c r="G55" s="200"/>
      <c r="H55" s="200"/>
      <c r="I55" s="221"/>
      <c r="J55" s="221"/>
      <c r="K55" s="221"/>
      <c r="L55" s="221"/>
      <c r="M55" s="180" t="s">
        <v>80</v>
      </c>
      <c r="N55" s="231"/>
      <c r="O55" s="308"/>
    </row>
    <row r="56" customFormat="false" ht="17.25" hidden="false" customHeight="true" outlineLevel="0" collapsed="false">
      <c r="B56" s="288"/>
      <c r="C56" s="288"/>
      <c r="D56" s="288"/>
      <c r="E56" s="330" t="s">
        <v>58</v>
      </c>
      <c r="F56" s="201" t="n">
        <v>0</v>
      </c>
      <c r="G56" s="201"/>
      <c r="H56" s="201"/>
      <c r="I56" s="221"/>
      <c r="J56" s="221"/>
      <c r="K56" s="221"/>
      <c r="L56" s="221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331" t="s">
        <v>48</v>
      </c>
      <c r="F58" s="229" t="s">
        <v>79</v>
      </c>
      <c r="G58" s="229"/>
      <c r="H58" s="229"/>
      <c r="I58" s="332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333" t="s">
        <v>52</v>
      </c>
      <c r="F59" s="229" t="s">
        <v>81</v>
      </c>
      <c r="G59" s="229"/>
      <c r="H59" s="229"/>
      <c r="I59" s="3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E63" s="2"/>
      <c r="I63" s="2"/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335"/>
      <c r="J66" s="44" t="s">
        <v>30</v>
      </c>
      <c r="K66" s="44"/>
      <c r="L66" s="44"/>
      <c r="M66" s="45" t="s">
        <v>31</v>
      </c>
      <c r="N66" s="336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99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99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99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99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99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99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99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99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99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99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99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99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99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99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99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99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99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99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99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99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99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99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99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99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99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E93" s="2"/>
      <c r="I93" s="2"/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161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9" t="s">
        <v>197</v>
      </c>
      <c r="F97" s="259"/>
      <c r="G97" s="259"/>
      <c r="H97" s="259"/>
      <c r="I97" s="259"/>
      <c r="J97" s="259"/>
      <c r="K97" s="259"/>
      <c r="L97" s="259"/>
      <c r="M97" s="259"/>
      <c r="N97" s="259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  <row r="99" customFormat="false" ht="17.25" hidden="false" customHeight="true" outlineLevel="0" collapsed="false">
      <c r="A99" s="4" t="s">
        <v>5</v>
      </c>
      <c r="E99" s="2"/>
      <c r="I99" s="2"/>
      <c r="O99" s="4" t="s">
        <v>7</v>
      </c>
    </row>
    <row r="100" customFormat="false" ht="17.25" hidden="false" customHeight="true" outlineLevel="0" collapsed="false">
      <c r="B100" s="112" t="s">
        <v>91</v>
      </c>
      <c r="C100" s="112"/>
      <c r="D100" s="112"/>
      <c r="E100" s="112"/>
      <c r="F100" s="112"/>
      <c r="G100" s="112"/>
      <c r="H100" s="112"/>
      <c r="I100" s="112"/>
      <c r="J100" s="112"/>
      <c r="K100" s="112"/>
      <c r="L100" s="112"/>
      <c r="M100" s="112"/>
      <c r="N100" s="112"/>
    </row>
    <row r="101" customFormat="false" ht="17.25" hidden="false" customHeight="true" outlineLevel="0" collapsed="false">
      <c r="B101" s="113" t="s">
        <v>92</v>
      </c>
      <c r="C101" s="113"/>
      <c r="D101" s="113"/>
      <c r="E101" s="18" t="s">
        <v>40</v>
      </c>
      <c r="F101" s="18"/>
      <c r="G101" s="18"/>
      <c r="H101" s="18"/>
      <c r="I101" s="18"/>
      <c r="J101" s="18"/>
      <c r="K101" s="18"/>
      <c r="L101" s="18"/>
      <c r="M101" s="18"/>
      <c r="N101" s="18"/>
    </row>
    <row r="102" customFormat="false" ht="17.25" hidden="false" customHeight="true" outlineLevel="0" collapsed="false">
      <c r="B102" s="113" t="s">
        <v>93</v>
      </c>
      <c r="C102" s="113"/>
      <c r="D102" s="113"/>
      <c r="E102" s="114" t="s">
        <v>94</v>
      </c>
      <c r="F102" s="114"/>
      <c r="G102" s="114"/>
      <c r="H102" s="114"/>
      <c r="I102" s="114"/>
      <c r="J102" s="114"/>
      <c r="K102" s="114"/>
      <c r="L102" s="114"/>
      <c r="M102" s="114"/>
      <c r="N102" s="114"/>
    </row>
    <row r="103" customFormat="false" ht="17.25" hidden="false" customHeight="true" outlineLevel="0" collapsed="false">
      <c r="B103" s="113" t="s">
        <v>95</v>
      </c>
      <c r="C103" s="113"/>
      <c r="D103" s="113"/>
      <c r="E103" s="115" t="s">
        <v>199</v>
      </c>
      <c r="F103" s="115"/>
      <c r="G103" s="115"/>
      <c r="H103" s="115"/>
      <c r="I103" s="115"/>
      <c r="J103" s="115"/>
      <c r="K103" s="115"/>
      <c r="L103" s="115"/>
      <c r="M103" s="115"/>
      <c r="N103" s="115"/>
    </row>
    <row r="104" customFormat="false" ht="17.25" hidden="false" customHeight="true" outlineLevel="0" collapsed="false">
      <c r="B104" s="116" t="s">
        <v>97</v>
      </c>
      <c r="C104" s="116"/>
      <c r="D104" s="116"/>
      <c r="E104" s="115" t="s">
        <v>98</v>
      </c>
      <c r="F104" s="115"/>
      <c r="G104" s="115"/>
      <c r="H104" s="115"/>
      <c r="I104" s="115"/>
      <c r="J104" s="115"/>
      <c r="K104" s="115"/>
      <c r="L104" s="115"/>
      <c r="M104" s="115"/>
      <c r="N104" s="115"/>
    </row>
  </sheetData>
  <mergeCells count="202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0"/>
    <mergeCell ref="E38:H38"/>
    <mergeCell ref="I38:L38"/>
    <mergeCell ref="M38:M40"/>
    <mergeCell ref="N38:N40"/>
    <mergeCell ref="F39:H39"/>
    <mergeCell ref="I39:L39"/>
    <mergeCell ref="F40:H40"/>
    <mergeCell ref="I40:L4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I44:L44"/>
    <mergeCell ref="F45:H45"/>
    <mergeCell ref="J45:L45"/>
    <mergeCell ref="F46:H46"/>
    <mergeCell ref="J46:L46"/>
    <mergeCell ref="B47:D50"/>
    <mergeCell ref="F47:H47"/>
    <mergeCell ref="I47:L50"/>
    <mergeCell ref="M47:M49"/>
    <mergeCell ref="N47:N49"/>
    <mergeCell ref="F48:H48"/>
    <mergeCell ref="F49:H49"/>
    <mergeCell ref="F50:H50"/>
    <mergeCell ref="M50:M51"/>
    <mergeCell ref="N50:N51"/>
    <mergeCell ref="B51:D56"/>
    <mergeCell ref="E51:H51"/>
    <mergeCell ref="I51:L51"/>
    <mergeCell ref="F52:H52"/>
    <mergeCell ref="J52:L52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  <mergeCell ref="B100:N100"/>
    <mergeCell ref="B101:D101"/>
    <mergeCell ref="E101:N101"/>
    <mergeCell ref="B102:D102"/>
    <mergeCell ref="E102:N102"/>
    <mergeCell ref="B103:D103"/>
    <mergeCell ref="E103:N103"/>
    <mergeCell ref="B104:D104"/>
    <mergeCell ref="E104:N10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P112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16" min="16" style="1" width="9.36"/>
    <col collapsed="false" customWidth="false" hidden="false" outlineLevel="0" max="21" min="17" style="337" width="27.72"/>
    <col collapsed="false" customWidth="false" hidden="false" outlineLevel="0" max="1024" min="22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6.5" hidden="false" customHeight="true" outlineLevel="0" collapsed="false">
      <c r="A3" s="4"/>
    </row>
    <row r="4" customFormat="false" ht="16.5" hidden="false" customHeight="true" outlineLevel="0" collapsed="false">
      <c r="B4" s="5" t="s">
        <v>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6.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6.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6.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6.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6.5" hidden="false" customHeight="true" outlineLevel="0" collapsed="false">
      <c r="B9" s="7" t="s">
        <v>11</v>
      </c>
      <c r="C9" s="18" t="s">
        <v>12</v>
      </c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9"/>
    </row>
    <row r="10" customFormat="false" ht="16.5" hidden="false" customHeight="true" outlineLevel="0" collapsed="false">
      <c r="B10" s="7" t="s">
        <v>13</v>
      </c>
      <c r="C10" s="20" t="s">
        <v>14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1"/>
    </row>
    <row r="11" customFormat="false" ht="16.5" hidden="false" customHeight="true" outlineLevel="0" collapsed="false">
      <c r="B11" s="22" t="s">
        <v>15</v>
      </c>
      <c r="C11" s="20" t="s">
        <v>16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1"/>
    </row>
    <row r="12" customFormat="false" ht="16.5" hidden="false" customHeight="true" outlineLevel="0" collapsed="false">
      <c r="B12" s="22" t="s">
        <v>142</v>
      </c>
      <c r="C12" s="145" t="s">
        <v>219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6.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6.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6.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6.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6.5" hidden="false" customHeight="true" outlineLevel="0" collapsed="false">
      <c r="B17" s="7"/>
      <c r="C17" s="147" t="s">
        <v>148</v>
      </c>
      <c r="D17" s="151" t="s">
        <v>220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6.5" hidden="false" customHeight="true" outlineLevel="0" collapsed="false">
      <c r="B18" s="7"/>
      <c r="C18" s="147"/>
      <c r="D18" s="151" t="s">
        <v>221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6.5" hidden="false" customHeight="true" outlineLevel="0" collapsed="false">
      <c r="B19" s="7"/>
      <c r="C19" s="147" t="s">
        <v>152</v>
      </c>
      <c r="D19" s="151" t="s">
        <v>222</v>
      </c>
      <c r="E19" s="149" t="s">
        <v>141</v>
      </c>
      <c r="F19" s="149"/>
      <c r="G19" s="31" t="s">
        <v>27</v>
      </c>
      <c r="H19" s="31"/>
      <c r="I19" s="31"/>
      <c r="J19" s="31"/>
      <c r="K19" s="31"/>
      <c r="L19" s="31"/>
      <c r="M19" s="31"/>
      <c r="N19" s="31"/>
      <c r="O19" s="26"/>
    </row>
    <row r="20" customFormat="false" ht="16.5" hidden="false" customHeight="true" outlineLevel="0" collapsed="false">
      <c r="B20" s="7"/>
      <c r="C20" s="147"/>
      <c r="D20" s="151" t="s">
        <v>223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6.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6.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159</v>
      </c>
      <c r="N22" s="37" t="s">
        <v>35</v>
      </c>
      <c r="O22" s="38"/>
    </row>
    <row r="23" customFormat="false" ht="16.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6.5" hidden="false" customHeight="true" outlineLevel="0" collapsed="false">
      <c r="B24" s="7" t="s">
        <v>36</v>
      </c>
      <c r="C24" s="32" t="s">
        <v>37</v>
      </c>
      <c r="D24" s="32"/>
      <c r="E24" s="18" t="s">
        <v>161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6.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s="1" customFormat="true" ht="17.25" hidden="false" customHeight="true" outlineLevel="0" collapsed="false">
      <c r="A26" s="4" t="s">
        <v>5</v>
      </c>
      <c r="E26" s="2"/>
      <c r="I26" s="2"/>
      <c r="O26" s="4" t="s">
        <v>7</v>
      </c>
    </row>
    <row r="27" customFormat="false" ht="16.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6.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6.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6.5" hidden="false" customHeight="true" outlineLevel="0" collapsed="false">
      <c r="B30" s="338" t="s">
        <v>45</v>
      </c>
      <c r="C30" s="338"/>
      <c r="D30" s="338"/>
      <c r="E30" s="339" t="n">
        <v>0</v>
      </c>
      <c r="F30" s="339"/>
      <c r="G30" s="339"/>
      <c r="H30" s="339"/>
      <c r="I30" s="165" t="n">
        <v>0</v>
      </c>
      <c r="J30" s="165"/>
      <c r="K30" s="165"/>
      <c r="L30" s="165"/>
      <c r="M30" s="166"/>
      <c r="N30" s="167"/>
      <c r="O30" s="308"/>
    </row>
    <row r="31" customFormat="false" ht="16.5" hidden="false" customHeight="true" outlineLevel="0" collapsed="false">
      <c r="B31" s="338"/>
      <c r="C31" s="338"/>
      <c r="D31" s="338"/>
      <c r="E31" s="169" t="s">
        <v>48</v>
      </c>
      <c r="F31" s="170" t="n">
        <v>0</v>
      </c>
      <c r="G31" s="170"/>
      <c r="H31" s="170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6.5" hidden="false" customHeight="true" outlineLevel="0" collapsed="false">
      <c r="B32" s="338"/>
      <c r="C32" s="338"/>
      <c r="D32" s="338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166</v>
      </c>
      <c r="N32" s="174" t="s">
        <v>51</v>
      </c>
      <c r="O32" s="308"/>
    </row>
    <row r="33" customFormat="false" ht="16.5" hidden="false" customHeight="true" outlineLevel="0" collapsed="false">
      <c r="B33" s="338"/>
      <c r="C33" s="338"/>
      <c r="D33" s="338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6.5" hidden="false" customHeight="true" outlineLevel="0" collapsed="false">
      <c r="B34" s="338"/>
      <c r="C34" s="338"/>
      <c r="D34" s="338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6.5" hidden="false" customHeight="true" outlineLevel="0" collapsed="false">
      <c r="B35" s="338"/>
      <c r="C35" s="338"/>
      <c r="D35" s="338"/>
      <c r="E35" s="169" t="s">
        <v>58</v>
      </c>
      <c r="F35" s="181" t="n">
        <v>0</v>
      </c>
      <c r="G35" s="181"/>
      <c r="H35" s="181"/>
      <c r="I35" s="182" t="s">
        <v>169</v>
      </c>
      <c r="J35" s="182"/>
      <c r="K35" s="182"/>
      <c r="L35" s="182"/>
      <c r="M35" s="180"/>
      <c r="N35" s="180"/>
      <c r="O35" s="308"/>
    </row>
    <row r="36" customFormat="false" ht="16.5" hidden="false" customHeight="true" outlineLevel="0" collapsed="false">
      <c r="B36" s="338"/>
      <c r="C36" s="338"/>
      <c r="D36" s="338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6.5" hidden="false" customHeight="true" outlineLevel="0" collapsed="false">
      <c r="B37" s="338"/>
      <c r="C37" s="338"/>
      <c r="D37" s="338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6.5" hidden="false" customHeight="true" outlineLevel="0" collapsed="false">
      <c r="B38" s="288" t="s">
        <v>224</v>
      </c>
      <c r="C38" s="288"/>
      <c r="D38" s="288"/>
      <c r="E38" s="217" t="n">
        <v>0</v>
      </c>
      <c r="F38" s="217"/>
      <c r="G38" s="217"/>
      <c r="H38" s="217"/>
      <c r="I38" s="324" t="n">
        <v>0</v>
      </c>
      <c r="J38" s="324"/>
      <c r="K38" s="324"/>
      <c r="L38" s="324"/>
      <c r="M38" s="174" t="s">
        <v>171</v>
      </c>
      <c r="N38" s="174" t="s">
        <v>172</v>
      </c>
      <c r="O38" s="308"/>
    </row>
    <row r="39" customFormat="false" ht="16.5" hidden="false" customHeight="true" outlineLevel="0" collapsed="false">
      <c r="B39" s="288"/>
      <c r="C39" s="288"/>
      <c r="D39" s="288"/>
      <c r="E39" s="218" t="s">
        <v>48</v>
      </c>
      <c r="F39" s="219" t="n">
        <v>0</v>
      </c>
      <c r="G39" s="219"/>
      <c r="H39" s="219"/>
      <c r="I39" s="190" t="s">
        <v>48</v>
      </c>
      <c r="J39" s="192" t="n">
        <v>0</v>
      </c>
      <c r="K39" s="192"/>
      <c r="L39" s="192"/>
      <c r="M39" s="174"/>
      <c r="N39" s="174"/>
      <c r="O39" s="308"/>
    </row>
    <row r="40" customFormat="false" ht="16.5" hidden="false" customHeight="true" outlineLevel="0" collapsed="false">
      <c r="B40" s="288"/>
      <c r="C40" s="288"/>
      <c r="D40" s="288"/>
      <c r="E40" s="218" t="s">
        <v>52</v>
      </c>
      <c r="F40" s="220" t="n">
        <v>0</v>
      </c>
      <c r="G40" s="220"/>
      <c r="H40" s="220"/>
      <c r="I40" s="221" t="s">
        <v>174</v>
      </c>
      <c r="J40" s="221"/>
      <c r="K40" s="221"/>
      <c r="L40" s="221"/>
      <c r="M40" s="174"/>
      <c r="N40" s="174"/>
      <c r="O40" s="308"/>
    </row>
    <row r="41" customFormat="false" ht="16.5" hidden="false" customHeight="true" outlineLevel="0" collapsed="false">
      <c r="B41" s="288"/>
      <c r="C41" s="288"/>
      <c r="D41" s="288"/>
      <c r="E41" s="218" t="s">
        <v>54</v>
      </c>
      <c r="F41" s="223" t="n">
        <v>0</v>
      </c>
      <c r="G41" s="223"/>
      <c r="H41" s="223"/>
      <c r="I41" s="221"/>
      <c r="J41" s="221"/>
      <c r="K41" s="221"/>
      <c r="L41" s="221"/>
      <c r="M41" s="231"/>
      <c r="N41" s="231"/>
      <c r="O41" s="308"/>
    </row>
    <row r="42" customFormat="false" ht="16.5" hidden="false" customHeight="true" outlineLevel="0" collapsed="false">
      <c r="B42" s="288"/>
      <c r="C42" s="288"/>
      <c r="D42" s="288"/>
      <c r="E42" s="218" t="s">
        <v>57</v>
      </c>
      <c r="F42" s="200" t="n">
        <v>0</v>
      </c>
      <c r="G42" s="200"/>
      <c r="H42" s="200"/>
      <c r="I42" s="221"/>
      <c r="J42" s="221"/>
      <c r="K42" s="221"/>
      <c r="L42" s="221"/>
      <c r="M42" s="174" t="s">
        <v>176</v>
      </c>
      <c r="N42" s="231"/>
      <c r="O42" s="308"/>
    </row>
    <row r="43" customFormat="false" ht="16.5" hidden="false" customHeight="true" outlineLevel="0" collapsed="false">
      <c r="B43" s="288"/>
      <c r="C43" s="288"/>
      <c r="D43" s="288"/>
      <c r="E43" s="218" t="s">
        <v>58</v>
      </c>
      <c r="F43" s="201" t="n">
        <v>0</v>
      </c>
      <c r="G43" s="201"/>
      <c r="H43" s="201"/>
      <c r="I43" s="221"/>
      <c r="J43" s="221"/>
      <c r="K43" s="221"/>
      <c r="L43" s="221"/>
      <c r="M43" s="174"/>
      <c r="N43" s="231"/>
      <c r="O43" s="308"/>
    </row>
    <row r="44" customFormat="false" ht="16.5" hidden="false" customHeight="true" outlineLevel="0" collapsed="false">
      <c r="B44" s="187" t="s">
        <v>225</v>
      </c>
      <c r="C44" s="187"/>
      <c r="D44" s="187"/>
      <c r="E44" s="309" t="n">
        <v>0</v>
      </c>
      <c r="F44" s="309"/>
      <c r="G44" s="309"/>
      <c r="H44" s="309"/>
      <c r="I44" s="310" t="s">
        <v>209</v>
      </c>
      <c r="J44" s="310"/>
      <c r="K44" s="310"/>
      <c r="L44" s="310"/>
      <c r="M44" s="174"/>
      <c r="N44" s="231"/>
      <c r="O44" s="308"/>
      <c r="P44" s="340"/>
    </row>
    <row r="45" customFormat="false" ht="16.5" hidden="false" customHeight="true" outlineLevel="0" collapsed="false">
      <c r="B45" s="187"/>
      <c r="C45" s="187"/>
      <c r="D45" s="187"/>
      <c r="E45" s="190" t="s">
        <v>48</v>
      </c>
      <c r="F45" s="196" t="n">
        <v>0</v>
      </c>
      <c r="G45" s="196"/>
      <c r="H45" s="196"/>
      <c r="I45" s="311" t="s">
        <v>210</v>
      </c>
      <c r="J45" s="311"/>
      <c r="K45" s="311"/>
      <c r="L45" s="311"/>
      <c r="M45" s="205" t="s">
        <v>67</v>
      </c>
      <c r="N45" s="206" t="s">
        <v>67</v>
      </c>
      <c r="O45" s="308"/>
    </row>
    <row r="46" customFormat="false" ht="16.5" hidden="false" customHeight="true" outlineLevel="0" collapsed="false">
      <c r="B46" s="187"/>
      <c r="C46" s="187"/>
      <c r="D46" s="187"/>
      <c r="E46" s="190" t="s">
        <v>52</v>
      </c>
      <c r="F46" s="312" t="n">
        <v>0</v>
      </c>
      <c r="G46" s="312"/>
      <c r="H46" s="312"/>
      <c r="I46" s="311" t="s">
        <v>211</v>
      </c>
      <c r="J46" s="311"/>
      <c r="K46" s="311"/>
      <c r="L46" s="311"/>
      <c r="M46" s="172" t="s">
        <v>68</v>
      </c>
      <c r="N46" s="172" t="s">
        <v>69</v>
      </c>
      <c r="O46" s="308"/>
    </row>
    <row r="47" customFormat="false" ht="16.5" hidden="false" customHeight="true" outlineLevel="0" collapsed="false">
      <c r="B47" s="285" t="s">
        <v>212</v>
      </c>
      <c r="C47" s="285"/>
      <c r="D47" s="285"/>
      <c r="E47" s="190" t="s">
        <v>54</v>
      </c>
      <c r="F47" s="313" t="s">
        <v>213</v>
      </c>
      <c r="G47" s="313"/>
      <c r="H47" s="313"/>
      <c r="I47" s="314"/>
      <c r="J47" s="314"/>
      <c r="K47" s="314"/>
      <c r="L47" s="314"/>
      <c r="M47" s="174" t="s">
        <v>71</v>
      </c>
      <c r="N47" s="174" t="s">
        <v>72</v>
      </c>
      <c r="O47" s="308"/>
    </row>
    <row r="48" customFormat="false" ht="16.5" hidden="false" customHeight="true" outlineLevel="0" collapsed="false">
      <c r="B48" s="285"/>
      <c r="C48" s="285"/>
      <c r="D48" s="285"/>
      <c r="E48" s="190" t="s">
        <v>57</v>
      </c>
      <c r="F48" s="315" t="s">
        <v>214</v>
      </c>
      <c r="G48" s="315"/>
      <c r="H48" s="315"/>
      <c r="I48" s="314"/>
      <c r="J48" s="314"/>
      <c r="K48" s="314"/>
      <c r="L48" s="314"/>
      <c r="M48" s="174"/>
      <c r="N48" s="174"/>
      <c r="O48" s="308"/>
    </row>
    <row r="49" customFormat="false" ht="16.5" hidden="false" customHeight="true" outlineLevel="0" collapsed="false">
      <c r="B49" s="285"/>
      <c r="C49" s="285"/>
      <c r="D49" s="285"/>
      <c r="E49" s="190" t="s">
        <v>58</v>
      </c>
      <c r="F49" s="316" t="n">
        <v>0</v>
      </c>
      <c r="G49" s="316"/>
      <c r="H49" s="316"/>
      <c r="I49" s="314"/>
      <c r="J49" s="314"/>
      <c r="K49" s="314"/>
      <c r="L49" s="314"/>
      <c r="M49" s="174"/>
      <c r="N49" s="174"/>
      <c r="O49" s="308"/>
    </row>
    <row r="50" customFormat="false" ht="16.5" hidden="false" customHeight="true" outlineLevel="0" collapsed="false">
      <c r="B50" s="317" t="s">
        <v>226</v>
      </c>
      <c r="C50" s="317"/>
      <c r="D50" s="317"/>
      <c r="E50" s="318" t="n">
        <v>0</v>
      </c>
      <c r="F50" s="318"/>
      <c r="G50" s="318"/>
      <c r="H50" s="318"/>
      <c r="I50" s="319" t="n">
        <v>0</v>
      </c>
      <c r="J50" s="319"/>
      <c r="K50" s="319"/>
      <c r="L50" s="319"/>
      <c r="M50" s="180" t="s">
        <v>74</v>
      </c>
      <c r="N50" s="180" t="s">
        <v>75</v>
      </c>
      <c r="O50" s="308"/>
    </row>
    <row r="51" customFormat="false" ht="16.5" hidden="false" customHeight="true" outlineLevel="0" collapsed="false">
      <c r="B51" s="317"/>
      <c r="C51" s="317"/>
      <c r="D51" s="317"/>
      <c r="E51" s="207" t="s">
        <v>48</v>
      </c>
      <c r="F51" s="208" t="n">
        <v>0</v>
      </c>
      <c r="G51" s="208"/>
      <c r="H51" s="208"/>
      <c r="I51" s="207" t="s">
        <v>48</v>
      </c>
      <c r="J51" s="209" t="n">
        <v>0</v>
      </c>
      <c r="K51" s="209"/>
      <c r="L51" s="209"/>
      <c r="M51" s="180"/>
      <c r="N51" s="180"/>
      <c r="O51" s="308"/>
    </row>
    <row r="52" customFormat="false" ht="16.5" hidden="false" customHeight="true" outlineLevel="0" collapsed="false">
      <c r="B52" s="317"/>
      <c r="C52" s="317"/>
      <c r="D52" s="317"/>
      <c r="E52" s="207" t="s">
        <v>52</v>
      </c>
      <c r="F52" s="210" t="n">
        <v>0</v>
      </c>
      <c r="G52" s="210"/>
      <c r="H52" s="210"/>
      <c r="I52" s="207" t="s">
        <v>52</v>
      </c>
      <c r="J52" s="320" t="n">
        <v>0</v>
      </c>
      <c r="K52" s="320"/>
      <c r="L52" s="320"/>
      <c r="M52" s="205"/>
      <c r="N52" s="185"/>
      <c r="O52" s="308"/>
    </row>
    <row r="53" customFormat="false" ht="16.5" hidden="false" customHeight="true" outlineLevel="0" collapsed="false">
      <c r="B53" s="321" t="s">
        <v>173</v>
      </c>
      <c r="C53" s="321"/>
      <c r="D53" s="321"/>
      <c r="E53" s="207" t="s">
        <v>54</v>
      </c>
      <c r="F53" s="213" t="n">
        <v>0</v>
      </c>
      <c r="G53" s="213"/>
      <c r="H53" s="213"/>
      <c r="I53" s="341" t="s">
        <v>178</v>
      </c>
      <c r="J53" s="341"/>
      <c r="K53" s="341"/>
      <c r="L53" s="341"/>
      <c r="M53" s="174" t="s">
        <v>76</v>
      </c>
      <c r="N53" s="222" t="s">
        <v>181</v>
      </c>
      <c r="O53" s="308"/>
    </row>
    <row r="54" customFormat="false" ht="16.5" hidden="false" customHeight="true" outlineLevel="0" collapsed="false">
      <c r="B54" s="321"/>
      <c r="C54" s="321"/>
      <c r="D54" s="321"/>
      <c r="E54" s="207" t="s">
        <v>57</v>
      </c>
      <c r="F54" s="323" t="n">
        <v>0</v>
      </c>
      <c r="G54" s="323"/>
      <c r="H54" s="323"/>
      <c r="I54" s="341"/>
      <c r="J54" s="341"/>
      <c r="K54" s="341"/>
      <c r="L54" s="341"/>
      <c r="M54" s="174"/>
      <c r="N54" s="222"/>
      <c r="O54" s="308"/>
    </row>
    <row r="55" customFormat="false" ht="16.5" hidden="false" customHeight="true" outlineLevel="0" collapsed="false">
      <c r="B55" s="321"/>
      <c r="C55" s="321"/>
      <c r="D55" s="321"/>
      <c r="E55" s="207" t="s">
        <v>58</v>
      </c>
      <c r="F55" s="214" t="n">
        <v>0</v>
      </c>
      <c r="G55" s="214"/>
      <c r="H55" s="214"/>
      <c r="I55" s="341"/>
      <c r="J55" s="341"/>
      <c r="K55" s="341"/>
      <c r="L55" s="341"/>
      <c r="M55" s="180" t="s">
        <v>80</v>
      </c>
      <c r="N55" s="231"/>
      <c r="O55" s="308"/>
    </row>
    <row r="56" customFormat="false" ht="16.5" hidden="false" customHeight="true" outlineLevel="0" collapsed="false">
      <c r="B56" s="321"/>
      <c r="C56" s="321"/>
      <c r="D56" s="321"/>
      <c r="E56" s="207" t="s">
        <v>60</v>
      </c>
      <c r="F56" s="215" t="n">
        <v>0</v>
      </c>
      <c r="G56" s="215"/>
      <c r="H56" s="215"/>
      <c r="I56" s="341"/>
      <c r="J56" s="341"/>
      <c r="K56" s="341"/>
      <c r="L56" s="341"/>
      <c r="M56" s="180"/>
      <c r="N56" s="231"/>
      <c r="O56" s="308"/>
    </row>
    <row r="57" customFormat="false" ht="16.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6.5" hidden="false" customHeight="true" outlineLevel="0" collapsed="false">
      <c r="B58" s="225"/>
      <c r="C58" s="225"/>
      <c r="D58" s="225"/>
      <c r="E58" s="169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6.5" hidden="false" customHeight="true" outlineLevel="0" collapsed="false">
      <c r="B59" s="232" t="s">
        <v>83</v>
      </c>
      <c r="C59" s="232"/>
      <c r="D59" s="232"/>
      <c r="E59" s="342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6.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6.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6.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s="1" customFormat="true" ht="17.25" hidden="false" customHeight="true" outlineLevel="0" collapsed="false">
      <c r="A63" s="4" t="s">
        <v>5</v>
      </c>
      <c r="E63" s="2"/>
      <c r="I63" s="2"/>
      <c r="O63" s="4" t="s">
        <v>7</v>
      </c>
    </row>
    <row r="64" customFormat="false" ht="16.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6.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6.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2" t="s">
        <v>30</v>
      </c>
      <c r="J66" s="42"/>
      <c r="K66" s="42"/>
      <c r="L66" s="42"/>
      <c r="M66" s="46" t="s">
        <v>31</v>
      </c>
      <c r="N66" s="46" t="s">
        <v>44</v>
      </c>
    </row>
    <row r="67" customFormat="false" ht="16.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46" t="s">
        <v>188</v>
      </c>
      <c r="N67" s="246" t="s">
        <v>188</v>
      </c>
    </row>
    <row r="68" customFormat="false" ht="16.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46"/>
      <c r="N68" s="246"/>
    </row>
    <row r="69" customFormat="false" ht="16.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46"/>
      <c r="N69" s="246"/>
    </row>
    <row r="70" customFormat="false" ht="16.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46"/>
      <c r="N70" s="246"/>
    </row>
    <row r="71" customFormat="false" ht="16.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46"/>
      <c r="N71" s="246"/>
    </row>
    <row r="72" customFormat="false" ht="16.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46"/>
      <c r="N72" s="246"/>
    </row>
    <row r="73" customFormat="false" ht="16.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46"/>
      <c r="N73" s="246"/>
    </row>
    <row r="74" customFormat="false" ht="16.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46"/>
      <c r="N74" s="246"/>
    </row>
    <row r="75" customFormat="false" ht="16.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46"/>
      <c r="N75" s="246"/>
    </row>
    <row r="76" customFormat="false" ht="16.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46"/>
      <c r="N76" s="246"/>
    </row>
    <row r="77" customFormat="false" ht="16.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46"/>
      <c r="N77" s="246"/>
    </row>
    <row r="78" customFormat="false" ht="16.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46"/>
      <c r="N78" s="246"/>
    </row>
    <row r="79" customFormat="false" ht="16.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46"/>
      <c r="N79" s="246"/>
    </row>
    <row r="80" customFormat="false" ht="16.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46"/>
      <c r="N80" s="246"/>
    </row>
    <row r="81" customFormat="false" ht="16.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46"/>
      <c r="N81" s="246"/>
    </row>
    <row r="82" customFormat="false" ht="16.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46"/>
      <c r="N82" s="246"/>
    </row>
    <row r="83" customFormat="false" ht="16.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46"/>
      <c r="N83" s="246"/>
    </row>
    <row r="84" customFormat="false" ht="16.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46"/>
      <c r="N84" s="246"/>
    </row>
    <row r="85" customFormat="false" ht="16.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46"/>
      <c r="N85" s="246"/>
    </row>
    <row r="86" customFormat="false" ht="16.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46"/>
      <c r="N86" s="246"/>
    </row>
    <row r="87" customFormat="false" ht="16.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46"/>
      <c r="N87" s="246"/>
    </row>
    <row r="88" customFormat="false" ht="16.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46"/>
      <c r="N88" s="246"/>
    </row>
    <row r="89" customFormat="false" ht="16.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46"/>
      <c r="N89" s="246"/>
    </row>
    <row r="90" customFormat="false" ht="16.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46"/>
      <c r="N90" s="246"/>
    </row>
    <row r="91" customFormat="false" ht="16.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46"/>
      <c r="N91" s="246"/>
    </row>
    <row r="92" customFormat="false" ht="16.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s="1" customFormat="true" ht="17.25" hidden="false" customHeight="true" outlineLevel="0" collapsed="false">
      <c r="A93" s="4" t="s">
        <v>5</v>
      </c>
      <c r="E93" s="2"/>
      <c r="I93" s="2"/>
      <c r="O93" s="4" t="s">
        <v>7</v>
      </c>
    </row>
    <row r="94" customFormat="false" ht="16.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6.5" hidden="false" customHeight="true" outlineLevel="0" collapsed="false">
      <c r="B95" s="257" t="s">
        <v>193</v>
      </c>
      <c r="C95" s="257"/>
      <c r="D95" s="257"/>
      <c r="E95" s="258" t="s">
        <v>161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6.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6.5" hidden="false" customHeight="true" outlineLevel="0" collapsed="false">
      <c r="B97" s="257" t="s">
        <v>196</v>
      </c>
      <c r="C97" s="257"/>
      <c r="D97" s="257"/>
      <c r="E97" s="258" t="s">
        <v>197</v>
      </c>
      <c r="F97" s="258"/>
      <c r="G97" s="258"/>
      <c r="H97" s="258"/>
      <c r="I97" s="258"/>
      <c r="J97" s="258"/>
      <c r="K97" s="258"/>
      <c r="L97" s="258"/>
      <c r="M97" s="258"/>
      <c r="N97" s="258"/>
    </row>
    <row r="98" customFormat="false" ht="16.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  <row r="99" s="1" customFormat="true" ht="17.25" hidden="false" customHeight="true" outlineLevel="0" collapsed="false">
      <c r="A99" s="4" t="s">
        <v>5</v>
      </c>
      <c r="E99" s="2"/>
      <c r="I99" s="2"/>
      <c r="O99" s="4" t="s">
        <v>7</v>
      </c>
    </row>
    <row r="100" customFormat="false" ht="16.5" hidden="false" customHeight="true" outlineLevel="0" collapsed="false">
      <c r="B100" s="112" t="s">
        <v>91</v>
      </c>
      <c r="C100" s="112"/>
      <c r="D100" s="112"/>
      <c r="E100" s="112"/>
      <c r="F100" s="112"/>
      <c r="G100" s="112"/>
      <c r="H100" s="112"/>
      <c r="I100" s="112"/>
      <c r="J100" s="112"/>
      <c r="K100" s="112"/>
      <c r="L100" s="112"/>
      <c r="M100" s="112"/>
      <c r="N100" s="112"/>
    </row>
    <row r="101" customFormat="false" ht="16.5" hidden="false" customHeight="true" outlineLevel="0" collapsed="false">
      <c r="B101" s="113" t="s">
        <v>92</v>
      </c>
      <c r="C101" s="113"/>
      <c r="D101" s="113"/>
      <c r="E101" s="18" t="s">
        <v>40</v>
      </c>
      <c r="F101" s="18"/>
      <c r="G101" s="18"/>
      <c r="H101" s="18"/>
      <c r="I101" s="18"/>
      <c r="J101" s="18"/>
      <c r="K101" s="18"/>
      <c r="L101" s="18"/>
      <c r="M101" s="18"/>
      <c r="N101" s="18"/>
    </row>
    <row r="102" customFormat="false" ht="16.5" hidden="false" customHeight="true" outlineLevel="0" collapsed="false">
      <c r="B102" s="113" t="s">
        <v>93</v>
      </c>
      <c r="C102" s="113"/>
      <c r="D102" s="113"/>
      <c r="E102" s="114" t="s">
        <v>94</v>
      </c>
      <c r="F102" s="114"/>
      <c r="G102" s="114"/>
      <c r="H102" s="114"/>
      <c r="I102" s="114"/>
      <c r="J102" s="114"/>
      <c r="K102" s="114"/>
      <c r="L102" s="114"/>
      <c r="M102" s="114"/>
      <c r="N102" s="114"/>
    </row>
    <row r="103" customFormat="false" ht="16.5" hidden="false" customHeight="true" outlineLevel="0" collapsed="false">
      <c r="B103" s="113" t="s">
        <v>95</v>
      </c>
      <c r="C103" s="113"/>
      <c r="D103" s="113"/>
      <c r="E103" s="115" t="s">
        <v>199</v>
      </c>
      <c r="F103" s="115"/>
      <c r="G103" s="115"/>
      <c r="H103" s="115"/>
      <c r="I103" s="115"/>
      <c r="J103" s="115"/>
      <c r="K103" s="115"/>
      <c r="L103" s="115"/>
      <c r="M103" s="115"/>
      <c r="N103" s="115"/>
    </row>
    <row r="104" customFormat="false" ht="16.5" hidden="false" customHeight="true" outlineLevel="0" collapsed="false">
      <c r="B104" s="116" t="s">
        <v>97</v>
      </c>
      <c r="C104" s="116"/>
      <c r="D104" s="116"/>
      <c r="E104" s="115" t="s">
        <v>98</v>
      </c>
      <c r="F104" s="115"/>
      <c r="G104" s="115"/>
      <c r="H104" s="115"/>
      <c r="I104" s="115"/>
      <c r="J104" s="115"/>
      <c r="K104" s="115"/>
      <c r="L104" s="115"/>
      <c r="M104" s="115"/>
      <c r="N104" s="115"/>
    </row>
    <row r="106" customFormat="false" ht="16.5" hidden="false" customHeight="true" outlineLevel="0" collapsed="false"/>
    <row r="107" customFormat="false" ht="16.5" hidden="false" customHeight="true" outlineLevel="0" collapsed="false"/>
    <row r="108" customFormat="false" ht="16.5" hidden="false" customHeight="true" outlineLevel="0" collapsed="false"/>
    <row r="109" customFormat="false" ht="16.5" hidden="false" customHeight="true" outlineLevel="0" collapsed="false"/>
    <row r="110" customFormat="false" ht="16.5" hidden="false" customHeight="true" outlineLevel="0" collapsed="false"/>
    <row r="111" customFormat="false" ht="16.5" hidden="false" customHeight="true" outlineLevel="0" collapsed="false"/>
    <row r="112" customFormat="false" ht="15" hidden="false" customHeight="true" outlineLevel="0" collapsed="false"/>
  </sheetData>
  <mergeCells count="202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3"/>
    <mergeCell ref="E38:H38"/>
    <mergeCell ref="I38:L38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6"/>
    <mergeCell ref="E44:H44"/>
    <mergeCell ref="I44:L44"/>
    <mergeCell ref="F45:H45"/>
    <mergeCell ref="I45:L45"/>
    <mergeCell ref="F46:H46"/>
    <mergeCell ref="I46:L46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I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  <mergeCell ref="B100:N100"/>
    <mergeCell ref="B101:D101"/>
    <mergeCell ref="E101:N101"/>
    <mergeCell ref="B102:D102"/>
    <mergeCell ref="E102:N102"/>
    <mergeCell ref="B103:D103"/>
    <mergeCell ref="E103:N103"/>
    <mergeCell ref="B104:D104"/>
    <mergeCell ref="E104:N104"/>
  </mergeCells>
  <conditionalFormatting sqref="C8">
    <cfRule type="cellIs" priority="2" operator="lessThanOrEqual" aboveAverage="0" equalAverage="0" bottom="0" percent="0" rank="0" text="" dxfId="1">
      <formula>21-$C$5</formula>
    </cfRule>
  </conditionalFormatting>
  <conditionalFormatting sqref="E16:F16">
    <cfRule type="cellIs" priority="3" operator="greaterThan" aboveAverage="0" equalAverage="0" bottom="0" percent="0" rank="0" text="" dxfId="2">
      <formula>0</formula>
    </cfRule>
    <cfRule type="cellIs" priority="4" operator="greaterThanOrEqual" aboveAverage="0" equalAverage="0" bottom="0" percent="0" rank="0" text="" dxfId="3">
      <formula>$C$7-70</formula>
    </cfRule>
  </conditionalFormatting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P104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11</v>
      </c>
      <c r="C9" s="18" t="s">
        <v>12</v>
      </c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9"/>
    </row>
    <row r="10" customFormat="false" ht="17.25" hidden="false" customHeight="true" outlineLevel="0" collapsed="false">
      <c r="B10" s="7" t="s">
        <v>13</v>
      </c>
      <c r="C10" s="20" t="s">
        <v>14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1"/>
    </row>
    <row r="11" customFormat="false" ht="17.25" hidden="false" customHeight="true" outlineLevel="0" collapsed="false">
      <c r="B11" s="22" t="s">
        <v>15</v>
      </c>
      <c r="C11" s="20" t="s">
        <v>16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1"/>
    </row>
    <row r="12" customFormat="false" ht="17.25" hidden="false" customHeight="true" outlineLevel="0" collapsed="false">
      <c r="B12" s="22" t="s">
        <v>142</v>
      </c>
      <c r="C12" s="145" t="s">
        <v>227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147" t="s">
        <v>148</v>
      </c>
      <c r="D17" s="151" t="s">
        <v>149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147"/>
      <c r="D18" s="151" t="s">
        <v>151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153</v>
      </c>
      <c r="E19" s="149" t="s">
        <v>141</v>
      </c>
      <c r="F19" s="149"/>
      <c r="G19" s="31" t="s">
        <v>27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154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159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161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338" t="s">
        <v>45</v>
      </c>
      <c r="C30" s="338"/>
      <c r="D30" s="338"/>
      <c r="E30" s="339" t="n">
        <v>0</v>
      </c>
      <c r="F30" s="339"/>
      <c r="G30" s="339"/>
      <c r="H30" s="339"/>
      <c r="I30" s="165" t="n">
        <v>0</v>
      </c>
      <c r="J30" s="165"/>
      <c r="K30" s="165"/>
      <c r="L30" s="165"/>
      <c r="M30" s="166"/>
      <c r="N30" s="167"/>
      <c r="O30" s="308"/>
    </row>
    <row r="31" customFormat="false" ht="17.25" hidden="false" customHeight="true" outlineLevel="0" collapsed="false">
      <c r="B31" s="338"/>
      <c r="C31" s="338"/>
      <c r="D31" s="338"/>
      <c r="E31" s="169" t="s">
        <v>48</v>
      </c>
      <c r="F31" s="170" t="n">
        <v>0</v>
      </c>
      <c r="G31" s="170"/>
      <c r="H31" s="170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338"/>
      <c r="C32" s="338"/>
      <c r="D32" s="338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166</v>
      </c>
      <c r="N32" s="174" t="s">
        <v>51</v>
      </c>
      <c r="O32" s="308"/>
    </row>
    <row r="33" customFormat="false" ht="17.25" hidden="false" customHeight="true" outlineLevel="0" collapsed="false">
      <c r="B33" s="338"/>
      <c r="C33" s="338"/>
      <c r="D33" s="338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338"/>
      <c r="C34" s="338"/>
      <c r="D34" s="338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338"/>
      <c r="C35" s="338"/>
      <c r="D35" s="338"/>
      <c r="E35" s="169" t="s">
        <v>58</v>
      </c>
      <c r="F35" s="181" t="n">
        <v>0</v>
      </c>
      <c r="G35" s="181"/>
      <c r="H35" s="181"/>
      <c r="I35" s="182" t="s">
        <v>169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338"/>
      <c r="C36" s="338"/>
      <c r="D36" s="338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338"/>
      <c r="C37" s="338"/>
      <c r="D37" s="338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288" t="s">
        <v>228</v>
      </c>
      <c r="C38" s="288"/>
      <c r="D38" s="288"/>
      <c r="E38" s="217" t="n">
        <v>0</v>
      </c>
      <c r="F38" s="217"/>
      <c r="G38" s="217"/>
      <c r="H38" s="217"/>
      <c r="I38" s="324" t="n">
        <v>0</v>
      </c>
      <c r="J38" s="324"/>
      <c r="K38" s="324"/>
      <c r="L38" s="324"/>
      <c r="M38" s="174" t="s">
        <v>171</v>
      </c>
      <c r="N38" s="174" t="s">
        <v>172</v>
      </c>
      <c r="O38" s="308"/>
    </row>
    <row r="39" customFormat="false" ht="17.25" hidden="false" customHeight="true" outlineLevel="0" collapsed="false">
      <c r="B39" s="288"/>
      <c r="C39" s="288"/>
      <c r="D39" s="288"/>
      <c r="E39" s="218" t="s">
        <v>48</v>
      </c>
      <c r="F39" s="219" t="n">
        <v>0</v>
      </c>
      <c r="G39" s="219"/>
      <c r="H39" s="219"/>
      <c r="I39" s="190" t="s">
        <v>48</v>
      </c>
      <c r="J39" s="192" t="n">
        <v>0</v>
      </c>
      <c r="K39" s="192"/>
      <c r="L39" s="192"/>
      <c r="M39" s="174"/>
      <c r="N39" s="174"/>
      <c r="O39" s="308"/>
    </row>
    <row r="40" customFormat="false" ht="17.25" hidden="false" customHeight="true" outlineLevel="0" collapsed="false">
      <c r="B40" s="288"/>
      <c r="C40" s="288"/>
      <c r="D40" s="288"/>
      <c r="E40" s="218" t="s">
        <v>52</v>
      </c>
      <c r="F40" s="220" t="n">
        <v>0</v>
      </c>
      <c r="G40" s="220"/>
      <c r="H40" s="220"/>
      <c r="I40" s="221" t="s">
        <v>174</v>
      </c>
      <c r="J40" s="221"/>
      <c r="K40" s="221"/>
      <c r="L40" s="221"/>
      <c r="M40" s="174"/>
      <c r="N40" s="174"/>
      <c r="O40" s="308"/>
    </row>
    <row r="41" customFormat="false" ht="17.25" hidden="false" customHeight="true" outlineLevel="0" collapsed="false">
      <c r="B41" s="288"/>
      <c r="C41" s="288"/>
      <c r="D41" s="288"/>
      <c r="E41" s="218" t="s">
        <v>54</v>
      </c>
      <c r="F41" s="223" t="n">
        <v>0</v>
      </c>
      <c r="G41" s="223"/>
      <c r="H41" s="223"/>
      <c r="I41" s="221"/>
      <c r="J41" s="221"/>
      <c r="K41" s="221"/>
      <c r="L41" s="221"/>
      <c r="M41" s="231"/>
      <c r="N41" s="231"/>
      <c r="O41" s="308"/>
    </row>
    <row r="42" customFormat="false" ht="17.25" hidden="false" customHeight="true" outlineLevel="0" collapsed="false">
      <c r="B42" s="288"/>
      <c r="C42" s="288"/>
      <c r="D42" s="288"/>
      <c r="E42" s="218" t="s">
        <v>57</v>
      </c>
      <c r="F42" s="200" t="n">
        <v>0</v>
      </c>
      <c r="G42" s="200"/>
      <c r="H42" s="200"/>
      <c r="I42" s="221"/>
      <c r="J42" s="221"/>
      <c r="K42" s="221"/>
      <c r="L42" s="221"/>
      <c r="M42" s="174" t="s">
        <v>176</v>
      </c>
      <c r="N42" s="231"/>
      <c r="O42" s="308"/>
    </row>
    <row r="43" customFormat="false" ht="17.25" hidden="false" customHeight="true" outlineLevel="0" collapsed="false">
      <c r="B43" s="288"/>
      <c r="C43" s="288"/>
      <c r="D43" s="288"/>
      <c r="E43" s="218" t="s">
        <v>58</v>
      </c>
      <c r="F43" s="201" t="n">
        <v>0</v>
      </c>
      <c r="G43" s="201"/>
      <c r="H43" s="201"/>
      <c r="I43" s="221"/>
      <c r="J43" s="221"/>
      <c r="K43" s="221"/>
      <c r="L43" s="221"/>
      <c r="M43" s="174"/>
      <c r="N43" s="231"/>
      <c r="O43" s="308"/>
    </row>
    <row r="44" customFormat="false" ht="17.25" hidden="false" customHeight="true" outlineLevel="0" collapsed="false">
      <c r="B44" s="187" t="s">
        <v>229</v>
      </c>
      <c r="C44" s="187"/>
      <c r="D44" s="187"/>
      <c r="E44" s="309" t="n">
        <v>0</v>
      </c>
      <c r="F44" s="309"/>
      <c r="G44" s="309"/>
      <c r="H44" s="309"/>
      <c r="I44" s="343" t="s">
        <v>209</v>
      </c>
      <c r="J44" s="343"/>
      <c r="K44" s="343"/>
      <c r="L44" s="343"/>
      <c r="M44" s="174"/>
      <c r="N44" s="231"/>
      <c r="O44" s="308"/>
      <c r="P44" s="340"/>
    </row>
    <row r="45" customFormat="false" ht="17.25" hidden="false" customHeight="true" outlineLevel="0" collapsed="false">
      <c r="B45" s="187"/>
      <c r="C45" s="187"/>
      <c r="D45" s="187"/>
      <c r="E45" s="190" t="s">
        <v>48</v>
      </c>
      <c r="F45" s="196" t="n">
        <v>0</v>
      </c>
      <c r="G45" s="196"/>
      <c r="H45" s="196"/>
      <c r="I45" s="311" t="s">
        <v>210</v>
      </c>
      <c r="J45" s="311"/>
      <c r="K45" s="311"/>
      <c r="L45" s="311"/>
      <c r="M45" s="205" t="s">
        <v>67</v>
      </c>
      <c r="N45" s="206" t="s">
        <v>67</v>
      </c>
      <c r="O45" s="308"/>
    </row>
    <row r="46" customFormat="false" ht="17.25" hidden="false" customHeight="true" outlineLevel="0" collapsed="false">
      <c r="B46" s="187"/>
      <c r="C46" s="187"/>
      <c r="D46" s="187"/>
      <c r="E46" s="190" t="s">
        <v>52</v>
      </c>
      <c r="F46" s="312" t="n">
        <v>0</v>
      </c>
      <c r="G46" s="312"/>
      <c r="H46" s="312"/>
      <c r="I46" s="311" t="s">
        <v>211</v>
      </c>
      <c r="J46" s="311"/>
      <c r="K46" s="311"/>
      <c r="L46" s="311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195" t="s">
        <v>212</v>
      </c>
      <c r="C47" s="195"/>
      <c r="D47" s="195"/>
      <c r="E47" s="190" t="s">
        <v>54</v>
      </c>
      <c r="F47" s="313" t="s">
        <v>213</v>
      </c>
      <c r="G47" s="313"/>
      <c r="H47" s="313"/>
      <c r="I47" s="314"/>
      <c r="J47" s="314"/>
      <c r="K47" s="314"/>
      <c r="L47" s="314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195"/>
      <c r="C48" s="195"/>
      <c r="D48" s="195"/>
      <c r="E48" s="190" t="s">
        <v>57</v>
      </c>
      <c r="F48" s="315" t="s">
        <v>214</v>
      </c>
      <c r="G48" s="315"/>
      <c r="H48" s="315"/>
      <c r="I48" s="314"/>
      <c r="J48" s="314"/>
      <c r="K48" s="314"/>
      <c r="L48" s="314"/>
      <c r="M48" s="174"/>
      <c r="N48" s="174"/>
      <c r="O48" s="308"/>
    </row>
    <row r="49" customFormat="false" ht="17.25" hidden="false" customHeight="true" outlineLevel="0" collapsed="false">
      <c r="B49" s="195"/>
      <c r="C49" s="195"/>
      <c r="D49" s="195"/>
      <c r="E49" s="190" t="s">
        <v>58</v>
      </c>
      <c r="F49" s="316" t="n">
        <v>0</v>
      </c>
      <c r="G49" s="316"/>
      <c r="H49" s="316"/>
      <c r="I49" s="314"/>
      <c r="J49" s="314"/>
      <c r="K49" s="314"/>
      <c r="L49" s="314"/>
      <c r="M49" s="174"/>
      <c r="N49" s="174"/>
      <c r="O49" s="308"/>
    </row>
    <row r="50" customFormat="false" ht="17.25" hidden="false" customHeight="true" outlineLevel="0" collapsed="false">
      <c r="B50" s="317" t="s">
        <v>230</v>
      </c>
      <c r="C50" s="317"/>
      <c r="D50" s="317"/>
      <c r="E50" s="318" t="n">
        <v>0</v>
      </c>
      <c r="F50" s="318"/>
      <c r="G50" s="318"/>
      <c r="H50" s="318"/>
      <c r="I50" s="319" t="n">
        <v>0</v>
      </c>
      <c r="J50" s="319"/>
      <c r="K50" s="319"/>
      <c r="L50" s="319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317"/>
      <c r="C51" s="317"/>
      <c r="D51" s="317"/>
      <c r="E51" s="207" t="s">
        <v>48</v>
      </c>
      <c r="F51" s="208" t="n">
        <v>0</v>
      </c>
      <c r="G51" s="208"/>
      <c r="H51" s="208"/>
      <c r="I51" s="207" t="s">
        <v>48</v>
      </c>
      <c r="J51" s="209" t="n">
        <v>0</v>
      </c>
      <c r="K51" s="209"/>
      <c r="L51" s="209"/>
      <c r="M51" s="180"/>
      <c r="N51" s="180"/>
      <c r="O51" s="308"/>
    </row>
    <row r="52" customFormat="false" ht="17.25" hidden="false" customHeight="true" outlineLevel="0" collapsed="false">
      <c r="B52" s="317"/>
      <c r="C52" s="317"/>
      <c r="D52" s="317"/>
      <c r="E52" s="207" t="s">
        <v>52</v>
      </c>
      <c r="F52" s="210" t="n">
        <v>0</v>
      </c>
      <c r="G52" s="210"/>
      <c r="H52" s="210"/>
      <c r="I52" s="207" t="s">
        <v>52</v>
      </c>
      <c r="J52" s="320" t="n">
        <v>0</v>
      </c>
      <c r="K52" s="320"/>
      <c r="L52" s="320"/>
      <c r="M52" s="205"/>
      <c r="N52" s="185"/>
      <c r="O52" s="308"/>
    </row>
    <row r="53" customFormat="false" ht="17.25" hidden="false" customHeight="true" outlineLevel="0" collapsed="false">
      <c r="B53" s="212" t="s">
        <v>173</v>
      </c>
      <c r="C53" s="212"/>
      <c r="D53" s="212"/>
      <c r="E53" s="207" t="s">
        <v>54</v>
      </c>
      <c r="F53" s="213" t="n">
        <v>0</v>
      </c>
      <c r="G53" s="213"/>
      <c r="H53" s="213"/>
      <c r="I53" s="341" t="s">
        <v>178</v>
      </c>
      <c r="J53" s="341"/>
      <c r="K53" s="341"/>
      <c r="L53" s="34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212"/>
      <c r="C54" s="212"/>
      <c r="D54" s="212"/>
      <c r="E54" s="207" t="s">
        <v>57</v>
      </c>
      <c r="F54" s="323" t="n">
        <v>0</v>
      </c>
      <c r="G54" s="323"/>
      <c r="H54" s="323"/>
      <c r="I54" s="341"/>
      <c r="J54" s="341"/>
      <c r="K54" s="341"/>
      <c r="L54" s="341"/>
      <c r="M54" s="174"/>
      <c r="N54" s="222"/>
      <c r="O54" s="308"/>
    </row>
    <row r="55" customFormat="false" ht="17.25" hidden="false" customHeight="true" outlineLevel="0" collapsed="false">
      <c r="B55" s="212"/>
      <c r="C55" s="212"/>
      <c r="D55" s="212"/>
      <c r="E55" s="207" t="s">
        <v>58</v>
      </c>
      <c r="F55" s="214" t="n">
        <v>0</v>
      </c>
      <c r="G55" s="214"/>
      <c r="H55" s="214"/>
      <c r="I55" s="341"/>
      <c r="J55" s="341"/>
      <c r="K55" s="341"/>
      <c r="L55" s="341"/>
      <c r="M55" s="180" t="s">
        <v>80</v>
      </c>
      <c r="N55" s="231"/>
      <c r="O55" s="308"/>
    </row>
    <row r="56" customFormat="false" ht="17.25" hidden="false" customHeight="true" outlineLevel="0" collapsed="false">
      <c r="B56" s="212"/>
      <c r="C56" s="212"/>
      <c r="D56" s="212"/>
      <c r="E56" s="207" t="s">
        <v>60</v>
      </c>
      <c r="F56" s="215" t="n">
        <v>0</v>
      </c>
      <c r="G56" s="215"/>
      <c r="H56" s="215"/>
      <c r="I56" s="341"/>
      <c r="J56" s="341"/>
      <c r="K56" s="341"/>
      <c r="L56" s="341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228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233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2" t="s">
        <v>30</v>
      </c>
      <c r="J66" s="42"/>
      <c r="K66" s="42"/>
      <c r="L66" s="42"/>
      <c r="M66" s="46" t="s">
        <v>31</v>
      </c>
      <c r="N66" s="46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46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46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46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46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46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46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46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46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46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46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46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46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46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46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46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46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46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46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46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46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46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46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46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46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46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161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9" t="s">
        <v>197</v>
      </c>
      <c r="F97" s="259"/>
      <c r="G97" s="259"/>
      <c r="H97" s="259"/>
      <c r="I97" s="259"/>
      <c r="J97" s="259"/>
      <c r="K97" s="259"/>
      <c r="L97" s="259"/>
      <c r="M97" s="259"/>
      <c r="N97" s="259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  <row r="99" customFormat="false" ht="17.25" hidden="false" customHeight="true" outlineLevel="0" collapsed="false">
      <c r="A99" s="4" t="s">
        <v>5</v>
      </c>
      <c r="O99" s="4" t="s">
        <v>7</v>
      </c>
    </row>
    <row r="100" customFormat="false" ht="17.25" hidden="false" customHeight="true" outlineLevel="0" collapsed="false">
      <c r="B100" s="112" t="s">
        <v>91</v>
      </c>
      <c r="C100" s="112"/>
      <c r="D100" s="112"/>
      <c r="E100" s="112"/>
      <c r="F100" s="112"/>
      <c r="G100" s="112"/>
      <c r="H100" s="112"/>
      <c r="I100" s="112"/>
      <c r="J100" s="112"/>
      <c r="K100" s="112"/>
      <c r="L100" s="112"/>
      <c r="M100" s="112"/>
      <c r="N100" s="112"/>
    </row>
    <row r="101" customFormat="false" ht="17.25" hidden="false" customHeight="true" outlineLevel="0" collapsed="false">
      <c r="B101" s="113" t="s">
        <v>92</v>
      </c>
      <c r="C101" s="113"/>
      <c r="D101" s="113"/>
      <c r="E101" s="18" t="s">
        <v>40</v>
      </c>
      <c r="F101" s="18"/>
      <c r="G101" s="18"/>
      <c r="H101" s="18"/>
      <c r="I101" s="18"/>
      <c r="J101" s="18"/>
      <c r="K101" s="18"/>
      <c r="L101" s="18"/>
      <c r="M101" s="18"/>
      <c r="N101" s="18"/>
    </row>
    <row r="102" customFormat="false" ht="17.25" hidden="false" customHeight="true" outlineLevel="0" collapsed="false">
      <c r="B102" s="113" t="s">
        <v>93</v>
      </c>
      <c r="C102" s="113"/>
      <c r="D102" s="113"/>
      <c r="E102" s="114" t="s">
        <v>94</v>
      </c>
      <c r="F102" s="114"/>
      <c r="G102" s="114"/>
      <c r="H102" s="114"/>
      <c r="I102" s="114"/>
      <c r="J102" s="114"/>
      <c r="K102" s="114"/>
      <c r="L102" s="114"/>
      <c r="M102" s="114"/>
      <c r="N102" s="114"/>
    </row>
    <row r="103" customFormat="false" ht="17.25" hidden="false" customHeight="true" outlineLevel="0" collapsed="false">
      <c r="B103" s="113" t="s">
        <v>95</v>
      </c>
      <c r="C103" s="113"/>
      <c r="D103" s="113"/>
      <c r="E103" s="115" t="s">
        <v>199</v>
      </c>
      <c r="F103" s="115"/>
      <c r="G103" s="115"/>
      <c r="H103" s="115"/>
      <c r="I103" s="115"/>
      <c r="J103" s="115"/>
      <c r="K103" s="115"/>
      <c r="L103" s="115"/>
      <c r="M103" s="115"/>
      <c r="N103" s="115"/>
    </row>
    <row r="104" customFormat="false" ht="17.25" hidden="false" customHeight="true" outlineLevel="0" collapsed="false">
      <c r="B104" s="116" t="s">
        <v>97</v>
      </c>
      <c r="C104" s="116"/>
      <c r="D104" s="116"/>
      <c r="E104" s="115" t="s">
        <v>98</v>
      </c>
      <c r="F104" s="115"/>
      <c r="G104" s="115"/>
      <c r="H104" s="115"/>
      <c r="I104" s="115"/>
      <c r="J104" s="115"/>
      <c r="K104" s="115"/>
      <c r="L104" s="115"/>
      <c r="M104" s="115"/>
      <c r="N104" s="115"/>
    </row>
  </sheetData>
  <mergeCells count="202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3"/>
    <mergeCell ref="E38:H38"/>
    <mergeCell ref="I38:L38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6"/>
    <mergeCell ref="E44:H44"/>
    <mergeCell ref="I44:L44"/>
    <mergeCell ref="F45:H45"/>
    <mergeCell ref="I45:L45"/>
    <mergeCell ref="F46:H46"/>
    <mergeCell ref="I46:L46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I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  <mergeCell ref="B100:N100"/>
    <mergeCell ref="B101:D101"/>
    <mergeCell ref="E101:N101"/>
    <mergeCell ref="B102:D102"/>
    <mergeCell ref="E102:N102"/>
    <mergeCell ref="B103:D103"/>
    <mergeCell ref="E103:N103"/>
    <mergeCell ref="B104:D104"/>
    <mergeCell ref="E104:N10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P104"/>
  <sheetViews>
    <sheetView showFormulas="false" showGridLines="true" showRowColHeaders="true" showZeros="true" rightToLeft="false" tabSelected="false" showOutlineSymbols="true" defaultGridColor="true" view="normal" topLeftCell="A1" colorId="64" zoomScale="160" zoomScaleNormal="160" zoomScalePageLayoutView="100" workbookViewId="0">
      <selection pane="topLeft" activeCell="C5" activeCellId="0" sqref="C5"/>
    </sheetView>
  </sheetViews>
  <sheetFormatPr defaultColWidth="27.72265625" defaultRowHeight="17.25" zeroHeight="false" outlineLevelRow="0" outlineLevelCol="0"/>
  <cols>
    <col collapsed="false" customWidth="true" hidden="false" outlineLevel="0" max="1" min="1" style="1" width="3"/>
    <col collapsed="false" customWidth="true" hidden="false" outlineLevel="0" max="2" min="2" style="1" width="9.43"/>
    <col collapsed="false" customWidth="true" hidden="false" outlineLevel="0" max="3" min="3" style="1" width="7.93"/>
    <col collapsed="false" customWidth="true" hidden="false" outlineLevel="0" max="4" min="4" style="1" width="18.35"/>
    <col collapsed="false" customWidth="true" hidden="false" outlineLevel="0" max="5" min="5" style="2" width="1.93"/>
    <col collapsed="false" customWidth="true" hidden="false" outlineLevel="0" max="6" min="6" style="1" width="7.64"/>
    <col collapsed="false" customWidth="true" hidden="false" outlineLevel="0" max="7" min="7" style="1" width="14.64"/>
    <col collapsed="false" customWidth="true" hidden="false" outlineLevel="0" max="8" min="8" style="1" width="10.64"/>
    <col collapsed="false" customWidth="true" hidden="false" outlineLevel="0" max="9" min="9" style="2" width="1.93"/>
    <col collapsed="false" customWidth="true" hidden="false" outlineLevel="0" max="10" min="10" style="1" width="7.64"/>
    <col collapsed="false" customWidth="true" hidden="false" outlineLevel="0" max="11" min="11" style="1" width="14.64"/>
    <col collapsed="false" customWidth="true" hidden="false" outlineLevel="0" max="12" min="12" style="1" width="10.64"/>
    <col collapsed="false" customWidth="true" hidden="false" outlineLevel="0" max="14" min="13" style="1" width="33.86"/>
    <col collapsed="false" customWidth="true" hidden="false" outlineLevel="0" max="15" min="15" style="1" width="3"/>
    <col collapsed="false" customWidth="true" hidden="false" outlineLevel="0" max="20" min="16" style="1" width="9.36"/>
    <col collapsed="false" customWidth="false" hidden="false" outlineLevel="0" max="1024" min="21" style="1" width="27.72"/>
  </cols>
  <sheetData>
    <row r="1" customFormat="false" ht="17.25" hidden="false" customHeight="true" outlineLevel="0" collapsed="false">
      <c r="A1" s="3" t="s">
        <v>0</v>
      </c>
    </row>
    <row r="2" customFormat="false" ht="17.25" hidden="false" customHeight="true" outlineLevel="0" collapsed="false">
      <c r="A2" s="3" t="s">
        <v>1</v>
      </c>
    </row>
    <row r="3" customFormat="false" ht="17.25" hidden="false" customHeight="true" outlineLevel="0" collapsed="false">
      <c r="A3" s="4"/>
    </row>
    <row r="4" customFormat="false" ht="17.25" hidden="false" customHeight="true" outlineLevel="0" collapsed="false">
      <c r="B4" s="5" t="s">
        <v>2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6"/>
    </row>
    <row r="5" customFormat="false" ht="17.25" hidden="false" customHeight="true" outlineLevel="0" collapsed="false">
      <c r="B5" s="7" t="s">
        <v>3</v>
      </c>
      <c r="C5" s="8" t="s">
        <v>141</v>
      </c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9"/>
    </row>
    <row r="6" customFormat="false" ht="17.25" hidden="false" customHeight="true" outlineLevel="0" collapsed="false">
      <c r="A6" s="4" t="s">
        <v>5</v>
      </c>
      <c r="B6" s="7" t="s">
        <v>6</v>
      </c>
      <c r="C6" s="140" t="s">
        <v>141</v>
      </c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1" t="s">
        <v>7</v>
      </c>
    </row>
    <row r="7" customFormat="false" ht="17.25" hidden="false" customHeight="true" outlineLevel="0" collapsed="false">
      <c r="A7" s="4" t="s">
        <v>5</v>
      </c>
      <c r="B7" s="7" t="s">
        <v>8</v>
      </c>
      <c r="C7" s="141" t="s">
        <v>141</v>
      </c>
      <c r="D7" s="141"/>
      <c r="E7" s="141"/>
      <c r="F7" s="141"/>
      <c r="G7" s="141"/>
      <c r="H7" s="141"/>
      <c r="I7" s="141"/>
      <c r="J7" s="141"/>
      <c r="K7" s="141"/>
      <c r="L7" s="141"/>
      <c r="M7" s="141"/>
      <c r="N7" s="141"/>
      <c r="O7" s="13" t="s">
        <v>7</v>
      </c>
    </row>
    <row r="8" customFormat="false" ht="17.25" hidden="false" customHeight="true" outlineLevel="0" collapsed="false">
      <c r="B8" s="14" t="s">
        <v>9</v>
      </c>
      <c r="C8" s="143" t="s">
        <v>141</v>
      </c>
      <c r="D8" s="16" t="s">
        <v>10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7"/>
    </row>
    <row r="9" customFormat="false" ht="17.25" hidden="false" customHeight="true" outlineLevel="0" collapsed="false">
      <c r="B9" s="7" t="s">
        <v>11</v>
      </c>
      <c r="C9" s="18" t="s">
        <v>12</v>
      </c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9"/>
    </row>
    <row r="10" customFormat="false" ht="17.25" hidden="false" customHeight="true" outlineLevel="0" collapsed="false">
      <c r="B10" s="7" t="s">
        <v>13</v>
      </c>
      <c r="C10" s="20" t="s">
        <v>14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1"/>
    </row>
    <row r="11" customFormat="false" ht="17.25" hidden="false" customHeight="true" outlineLevel="0" collapsed="false">
      <c r="B11" s="22" t="s">
        <v>15</v>
      </c>
      <c r="C11" s="20" t="s">
        <v>16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1"/>
    </row>
    <row r="12" customFormat="false" ht="17.25" hidden="false" customHeight="true" outlineLevel="0" collapsed="false">
      <c r="B12" s="22" t="s">
        <v>142</v>
      </c>
      <c r="C12" s="145" t="s">
        <v>231</v>
      </c>
      <c r="D12" s="145"/>
      <c r="E12" s="145"/>
      <c r="F12" s="145"/>
      <c r="G12" s="145"/>
      <c r="H12" s="145"/>
      <c r="I12" s="145"/>
      <c r="J12" s="145"/>
      <c r="K12" s="145"/>
      <c r="L12" s="145"/>
      <c r="M12" s="145"/>
      <c r="N12" s="145"/>
      <c r="O12" s="300"/>
    </row>
    <row r="13" customFormat="false" ht="17.25" hidden="false" customHeight="true" outlineLevel="0" collapsed="false">
      <c r="B13" s="7" t="s">
        <v>17</v>
      </c>
      <c r="C13" s="147" t="s">
        <v>144</v>
      </c>
      <c r="D13" s="148" t="s">
        <v>18</v>
      </c>
      <c r="E13" s="149" t="s">
        <v>141</v>
      </c>
      <c r="F13" s="149"/>
      <c r="G13" s="25" t="s">
        <v>19</v>
      </c>
      <c r="H13" s="25"/>
      <c r="I13" s="25"/>
      <c r="J13" s="25"/>
      <c r="K13" s="25"/>
      <c r="L13" s="25"/>
      <c r="M13" s="25"/>
      <c r="N13" s="25"/>
      <c r="O13" s="26"/>
    </row>
    <row r="14" customFormat="false" ht="17.25" hidden="false" customHeight="true" outlineLevel="0" collapsed="false">
      <c r="B14" s="7"/>
      <c r="C14" s="147"/>
      <c r="D14" s="151" t="s">
        <v>20</v>
      </c>
      <c r="E14" s="149" t="s">
        <v>141</v>
      </c>
      <c r="F14" s="149"/>
      <c r="G14" s="29" t="s">
        <v>21</v>
      </c>
      <c r="H14" s="29"/>
      <c r="I14" s="29"/>
      <c r="J14" s="29"/>
      <c r="K14" s="29"/>
      <c r="L14" s="29"/>
      <c r="M14" s="29"/>
      <c r="N14" s="29"/>
      <c r="O14" s="26"/>
    </row>
    <row r="15" customFormat="false" ht="17.25" hidden="false" customHeight="true" outlineLevel="0" collapsed="false">
      <c r="B15" s="7"/>
      <c r="C15" s="147"/>
      <c r="D15" s="151" t="s">
        <v>145</v>
      </c>
      <c r="E15" s="149" t="s">
        <v>141</v>
      </c>
      <c r="F15" s="149"/>
      <c r="G15" s="31" t="s">
        <v>146</v>
      </c>
      <c r="H15" s="31"/>
      <c r="I15" s="31"/>
      <c r="J15" s="31"/>
      <c r="K15" s="31"/>
      <c r="L15" s="31"/>
      <c r="M15" s="31"/>
      <c r="N15" s="31"/>
      <c r="O15" s="26"/>
    </row>
    <row r="16" customFormat="false" ht="17.25" hidden="false" customHeight="true" outlineLevel="0" collapsed="false">
      <c r="B16" s="7"/>
      <c r="C16" s="147"/>
      <c r="D16" s="151" t="s">
        <v>147</v>
      </c>
      <c r="E16" s="149" t="s">
        <v>141</v>
      </c>
      <c r="F16" s="149"/>
      <c r="G16" s="31" t="s">
        <v>23</v>
      </c>
      <c r="H16" s="31"/>
      <c r="I16" s="31"/>
      <c r="J16" s="31"/>
      <c r="K16" s="31"/>
      <c r="L16" s="31"/>
      <c r="M16" s="31"/>
      <c r="N16" s="31"/>
      <c r="O16" s="26"/>
    </row>
    <row r="17" customFormat="false" ht="17.25" hidden="false" customHeight="true" outlineLevel="0" collapsed="false">
      <c r="B17" s="7"/>
      <c r="C17" s="301" t="s">
        <v>148</v>
      </c>
      <c r="D17" s="151" t="s">
        <v>149</v>
      </c>
      <c r="E17" s="149" t="s">
        <v>141</v>
      </c>
      <c r="F17" s="149"/>
      <c r="G17" s="31" t="s">
        <v>150</v>
      </c>
      <c r="H17" s="31"/>
      <c r="I17" s="31"/>
      <c r="J17" s="31"/>
      <c r="K17" s="31"/>
      <c r="L17" s="31"/>
      <c r="M17" s="31"/>
      <c r="N17" s="31"/>
      <c r="O17" s="26"/>
    </row>
    <row r="18" customFormat="false" ht="17.25" hidden="false" customHeight="true" outlineLevel="0" collapsed="false">
      <c r="B18" s="7"/>
      <c r="C18" s="301"/>
      <c r="D18" s="151" t="s">
        <v>151</v>
      </c>
      <c r="E18" s="149" t="s">
        <v>141</v>
      </c>
      <c r="F18" s="149"/>
      <c r="G18" s="31"/>
      <c r="H18" s="31"/>
      <c r="I18" s="31"/>
      <c r="J18" s="31"/>
      <c r="K18" s="31"/>
      <c r="L18" s="31"/>
      <c r="M18" s="31"/>
      <c r="N18" s="31"/>
      <c r="O18" s="26"/>
    </row>
    <row r="19" customFormat="false" ht="17.25" hidden="false" customHeight="true" outlineLevel="0" collapsed="false">
      <c r="B19" s="7"/>
      <c r="C19" s="147" t="s">
        <v>152</v>
      </c>
      <c r="D19" s="151" t="s">
        <v>153</v>
      </c>
      <c r="E19" s="149" t="s">
        <v>141</v>
      </c>
      <c r="F19" s="149"/>
      <c r="G19" s="31" t="s">
        <v>27</v>
      </c>
      <c r="H19" s="31"/>
      <c r="I19" s="31"/>
      <c r="J19" s="31"/>
      <c r="K19" s="31"/>
      <c r="L19" s="31"/>
      <c r="M19" s="31"/>
      <c r="N19" s="31"/>
      <c r="O19" s="26"/>
    </row>
    <row r="20" customFormat="false" ht="17.25" hidden="false" customHeight="true" outlineLevel="0" collapsed="false">
      <c r="B20" s="7"/>
      <c r="C20" s="147"/>
      <c r="D20" s="151" t="s">
        <v>154</v>
      </c>
      <c r="E20" s="149" t="s">
        <v>141</v>
      </c>
      <c r="F20" s="149"/>
      <c r="G20" s="31"/>
      <c r="H20" s="31"/>
      <c r="I20" s="31"/>
      <c r="J20" s="31"/>
      <c r="K20" s="31"/>
      <c r="L20" s="31"/>
      <c r="M20" s="31"/>
      <c r="N20" s="31"/>
      <c r="O20" s="26"/>
    </row>
    <row r="21" customFormat="false" ht="17.25" hidden="false" customHeight="true" outlineLevel="0" collapsed="false">
      <c r="B21" s="7" t="s">
        <v>28</v>
      </c>
      <c r="C21" s="14"/>
      <c r="D21" s="14"/>
      <c r="E21" s="32" t="s">
        <v>29</v>
      </c>
      <c r="F21" s="32"/>
      <c r="G21" s="32"/>
      <c r="H21" s="32"/>
      <c r="I21" s="32" t="s">
        <v>30</v>
      </c>
      <c r="J21" s="32"/>
      <c r="K21" s="32"/>
      <c r="L21" s="32"/>
      <c r="M21" s="32" t="s">
        <v>31</v>
      </c>
      <c r="N21" s="32" t="s">
        <v>32</v>
      </c>
      <c r="O21" s="33"/>
    </row>
    <row r="22" customFormat="false" ht="17.25" hidden="false" customHeight="true" outlineLevel="0" collapsed="false">
      <c r="B22" s="7"/>
      <c r="C22" s="32" t="s">
        <v>155</v>
      </c>
      <c r="D22" s="32"/>
      <c r="E22" s="153" t="s">
        <v>156</v>
      </c>
      <c r="F22" s="153"/>
      <c r="G22" s="154" t="s">
        <v>157</v>
      </c>
      <c r="H22" s="155" t="s">
        <v>158</v>
      </c>
      <c r="I22" s="153" t="s">
        <v>156</v>
      </c>
      <c r="J22" s="153"/>
      <c r="K22" s="154" t="s">
        <v>157</v>
      </c>
      <c r="L22" s="155" t="s">
        <v>158</v>
      </c>
      <c r="M22" s="37" t="s">
        <v>159</v>
      </c>
      <c r="N22" s="37" t="s">
        <v>35</v>
      </c>
      <c r="O22" s="38"/>
    </row>
    <row r="23" customFormat="false" ht="17.25" hidden="false" customHeight="true" outlineLevel="0" collapsed="false">
      <c r="B23" s="7"/>
      <c r="C23" s="32" t="s">
        <v>160</v>
      </c>
      <c r="D23" s="32"/>
      <c r="E23" s="153" t="s">
        <v>156</v>
      </c>
      <c r="F23" s="153"/>
      <c r="G23" s="154" t="s">
        <v>157</v>
      </c>
      <c r="H23" s="155" t="s">
        <v>158</v>
      </c>
      <c r="I23" s="153" t="s">
        <v>156</v>
      </c>
      <c r="J23" s="153"/>
      <c r="K23" s="154" t="s">
        <v>157</v>
      </c>
      <c r="L23" s="155" t="s">
        <v>158</v>
      </c>
      <c r="M23" s="37"/>
      <c r="N23" s="37"/>
      <c r="O23" s="38"/>
    </row>
    <row r="24" customFormat="false" ht="17.25" hidden="false" customHeight="true" outlineLevel="0" collapsed="false">
      <c r="B24" s="7" t="s">
        <v>36</v>
      </c>
      <c r="C24" s="32" t="s">
        <v>37</v>
      </c>
      <c r="D24" s="32"/>
      <c r="E24" s="18" t="s">
        <v>161</v>
      </c>
      <c r="F24" s="18"/>
      <c r="G24" s="18"/>
      <c r="H24" s="18"/>
      <c r="I24" s="18"/>
      <c r="J24" s="18"/>
      <c r="K24" s="18"/>
      <c r="L24" s="18"/>
      <c r="M24" s="18"/>
      <c r="N24" s="18"/>
      <c r="O24" s="39"/>
    </row>
    <row r="25" customFormat="false" ht="17.25" hidden="false" customHeight="true" outlineLevel="0" collapsed="false">
      <c r="B25" s="7"/>
      <c r="C25" s="32" t="s">
        <v>39</v>
      </c>
      <c r="D25" s="32"/>
      <c r="E25" s="18" t="s">
        <v>40</v>
      </c>
      <c r="F25" s="18"/>
      <c r="G25" s="18"/>
      <c r="H25" s="18"/>
      <c r="I25" s="18"/>
      <c r="J25" s="18"/>
      <c r="K25" s="18"/>
      <c r="L25" s="18"/>
      <c r="M25" s="18"/>
      <c r="N25" s="18"/>
      <c r="O25" s="39"/>
    </row>
    <row r="26" customFormat="false" ht="17.25" hidden="false" customHeight="true" outlineLevel="0" collapsed="false">
      <c r="A26" s="4" t="s">
        <v>5</v>
      </c>
      <c r="O26" s="4" t="s">
        <v>7</v>
      </c>
    </row>
    <row r="27" customFormat="false" ht="17.25" hidden="false" customHeight="true" outlineLevel="0" collapsed="false">
      <c r="B27" s="158" t="s">
        <v>162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8"/>
      <c r="N27" s="158"/>
      <c r="O27" s="302"/>
    </row>
    <row r="28" customFormat="false" ht="17.25" hidden="false" customHeight="true" outlineLevel="0" collapsed="false">
      <c r="B28" s="160" t="s">
        <v>42</v>
      </c>
      <c r="C28" s="160"/>
      <c r="D28" s="160"/>
      <c r="E28" s="160"/>
      <c r="F28" s="160"/>
      <c r="G28" s="160"/>
      <c r="H28" s="160"/>
      <c r="I28" s="160"/>
      <c r="J28" s="160"/>
      <c r="K28" s="160"/>
      <c r="L28" s="160"/>
      <c r="M28" s="160"/>
      <c r="N28" s="160"/>
      <c r="O28" s="303"/>
    </row>
    <row r="29" customFormat="false" ht="17.25" hidden="false" customHeight="true" outlineLevel="0" collapsed="false">
      <c r="B29" s="162" t="s">
        <v>43</v>
      </c>
      <c r="C29" s="162"/>
      <c r="D29" s="162"/>
      <c r="E29" s="162" t="s">
        <v>29</v>
      </c>
      <c r="F29" s="162"/>
      <c r="G29" s="162"/>
      <c r="H29" s="162"/>
      <c r="I29" s="162" t="s">
        <v>30</v>
      </c>
      <c r="J29" s="162"/>
      <c r="K29" s="162"/>
      <c r="L29" s="162"/>
      <c r="M29" s="162" t="s">
        <v>31</v>
      </c>
      <c r="N29" s="162" t="s">
        <v>163</v>
      </c>
      <c r="O29" s="304"/>
    </row>
    <row r="30" customFormat="false" ht="17.25" hidden="false" customHeight="true" outlineLevel="0" collapsed="false">
      <c r="B30" s="305" t="s">
        <v>45</v>
      </c>
      <c r="C30" s="305"/>
      <c r="D30" s="305"/>
      <c r="E30" s="306" t="n">
        <v>0</v>
      </c>
      <c r="F30" s="306"/>
      <c r="G30" s="306"/>
      <c r="H30" s="306"/>
      <c r="I30" s="307" t="n">
        <v>0</v>
      </c>
      <c r="J30" s="307"/>
      <c r="K30" s="307"/>
      <c r="L30" s="307"/>
      <c r="M30" s="166"/>
      <c r="N30" s="167"/>
      <c r="O30" s="308"/>
    </row>
    <row r="31" customFormat="false" ht="17.25" hidden="false" customHeight="true" outlineLevel="0" collapsed="false">
      <c r="B31" s="305"/>
      <c r="C31" s="305"/>
      <c r="D31" s="305"/>
      <c r="E31" s="169" t="s">
        <v>48</v>
      </c>
      <c r="F31" s="278" t="n">
        <v>0</v>
      </c>
      <c r="G31" s="278"/>
      <c r="H31" s="278"/>
      <c r="I31" s="169" t="s">
        <v>48</v>
      </c>
      <c r="J31" s="171" t="s">
        <v>49</v>
      </c>
      <c r="K31" s="171"/>
      <c r="L31" s="171"/>
      <c r="M31" s="172" t="s">
        <v>165</v>
      </c>
      <c r="N31" s="172" t="s">
        <v>47</v>
      </c>
      <c r="O31" s="308"/>
    </row>
    <row r="32" customFormat="false" ht="17.25" hidden="false" customHeight="true" outlineLevel="0" collapsed="false">
      <c r="B32" s="305"/>
      <c r="C32" s="305"/>
      <c r="D32" s="305"/>
      <c r="E32" s="169" t="s">
        <v>52</v>
      </c>
      <c r="F32" s="173" t="n">
        <v>0</v>
      </c>
      <c r="G32" s="173"/>
      <c r="H32" s="173"/>
      <c r="I32" s="169" t="s">
        <v>52</v>
      </c>
      <c r="J32" s="171" t="s">
        <v>53</v>
      </c>
      <c r="K32" s="171"/>
      <c r="L32" s="171"/>
      <c r="M32" s="174" t="s">
        <v>166</v>
      </c>
      <c r="N32" s="174" t="s">
        <v>51</v>
      </c>
      <c r="O32" s="308"/>
    </row>
    <row r="33" customFormat="false" ht="17.25" hidden="false" customHeight="true" outlineLevel="0" collapsed="false">
      <c r="B33" s="305"/>
      <c r="C33" s="305"/>
      <c r="D33" s="305"/>
      <c r="E33" s="169" t="s">
        <v>54</v>
      </c>
      <c r="F33" s="175" t="n">
        <v>0</v>
      </c>
      <c r="G33" s="175"/>
      <c r="H33" s="175"/>
      <c r="I33" s="169" t="s">
        <v>54</v>
      </c>
      <c r="J33" s="176" t="n">
        <v>0</v>
      </c>
      <c r="K33" s="176"/>
      <c r="L33" s="176"/>
      <c r="M33" s="174"/>
      <c r="N33" s="174"/>
      <c r="O33" s="308"/>
    </row>
    <row r="34" customFormat="false" ht="17.25" hidden="false" customHeight="true" outlineLevel="0" collapsed="false">
      <c r="B34" s="305"/>
      <c r="C34" s="305"/>
      <c r="D34" s="305"/>
      <c r="E34" s="169" t="s">
        <v>57</v>
      </c>
      <c r="F34" s="178" t="n">
        <v>0</v>
      </c>
      <c r="G34" s="178"/>
      <c r="H34" s="178"/>
      <c r="I34" s="169" t="s">
        <v>57</v>
      </c>
      <c r="J34" s="179" t="n">
        <v>0</v>
      </c>
      <c r="K34" s="179"/>
      <c r="L34" s="179"/>
      <c r="M34" s="180" t="s">
        <v>55</v>
      </c>
      <c r="N34" s="180" t="s">
        <v>168</v>
      </c>
      <c r="O34" s="308"/>
    </row>
    <row r="35" customFormat="false" ht="17.25" hidden="false" customHeight="true" outlineLevel="0" collapsed="false">
      <c r="B35" s="305"/>
      <c r="C35" s="305"/>
      <c r="D35" s="305"/>
      <c r="E35" s="169" t="s">
        <v>58</v>
      </c>
      <c r="F35" s="181" t="n">
        <v>0</v>
      </c>
      <c r="G35" s="181"/>
      <c r="H35" s="181"/>
      <c r="I35" s="182" t="s">
        <v>169</v>
      </c>
      <c r="J35" s="182"/>
      <c r="K35" s="182"/>
      <c r="L35" s="182"/>
      <c r="M35" s="180"/>
      <c r="N35" s="180"/>
      <c r="O35" s="308"/>
    </row>
    <row r="36" customFormat="false" ht="17.25" hidden="false" customHeight="true" outlineLevel="0" collapsed="false">
      <c r="B36" s="305"/>
      <c r="C36" s="305"/>
      <c r="D36" s="305"/>
      <c r="E36" s="169" t="s">
        <v>60</v>
      </c>
      <c r="F36" s="183" t="n">
        <v>0</v>
      </c>
      <c r="G36" s="183"/>
      <c r="H36" s="183"/>
      <c r="I36" s="182"/>
      <c r="J36" s="182"/>
      <c r="K36" s="182"/>
      <c r="L36" s="182"/>
      <c r="M36" s="180"/>
      <c r="N36" s="180"/>
      <c r="O36" s="308"/>
    </row>
    <row r="37" customFormat="false" ht="17.25" hidden="false" customHeight="true" outlineLevel="0" collapsed="false">
      <c r="B37" s="305"/>
      <c r="C37" s="305"/>
      <c r="D37" s="305"/>
      <c r="E37" s="169" t="s">
        <v>61</v>
      </c>
      <c r="F37" s="184" t="n">
        <v>0</v>
      </c>
      <c r="G37" s="184"/>
      <c r="H37" s="184"/>
      <c r="I37" s="182"/>
      <c r="J37" s="182"/>
      <c r="K37" s="182"/>
      <c r="L37" s="182"/>
      <c r="M37" s="185"/>
      <c r="N37" s="186"/>
      <c r="O37" s="308"/>
    </row>
    <row r="38" customFormat="false" ht="17.25" hidden="false" customHeight="true" outlineLevel="0" collapsed="false">
      <c r="B38" s="288" t="s">
        <v>228</v>
      </c>
      <c r="C38" s="288"/>
      <c r="D38" s="288"/>
      <c r="E38" s="217" t="n">
        <v>0</v>
      </c>
      <c r="F38" s="217"/>
      <c r="G38" s="217"/>
      <c r="H38" s="217"/>
      <c r="I38" s="343" t="n">
        <v>0</v>
      </c>
      <c r="J38" s="343"/>
      <c r="K38" s="343"/>
      <c r="L38" s="343"/>
      <c r="M38" s="174" t="s">
        <v>171</v>
      </c>
      <c r="N38" s="174" t="s">
        <v>172</v>
      </c>
      <c r="O38" s="308"/>
    </row>
    <row r="39" customFormat="false" ht="17.25" hidden="false" customHeight="true" outlineLevel="0" collapsed="false">
      <c r="B39" s="288"/>
      <c r="C39" s="288"/>
      <c r="D39" s="288"/>
      <c r="E39" s="218" t="s">
        <v>48</v>
      </c>
      <c r="F39" s="219" t="n">
        <v>0</v>
      </c>
      <c r="G39" s="219"/>
      <c r="H39" s="219"/>
      <c r="I39" s="190" t="s">
        <v>48</v>
      </c>
      <c r="J39" s="192" t="n">
        <v>0</v>
      </c>
      <c r="K39" s="192"/>
      <c r="L39" s="192"/>
      <c r="M39" s="174"/>
      <c r="N39" s="174"/>
      <c r="O39" s="308"/>
    </row>
    <row r="40" customFormat="false" ht="17.25" hidden="false" customHeight="true" outlineLevel="0" collapsed="false">
      <c r="B40" s="288"/>
      <c r="C40" s="288"/>
      <c r="D40" s="288"/>
      <c r="E40" s="218" t="s">
        <v>52</v>
      </c>
      <c r="F40" s="220" t="n">
        <v>0</v>
      </c>
      <c r="G40" s="220"/>
      <c r="H40" s="220"/>
      <c r="I40" s="221" t="s">
        <v>174</v>
      </c>
      <c r="J40" s="221"/>
      <c r="K40" s="221"/>
      <c r="L40" s="221"/>
      <c r="M40" s="174"/>
      <c r="N40" s="174"/>
      <c r="O40" s="308"/>
    </row>
    <row r="41" customFormat="false" ht="17.25" hidden="false" customHeight="true" outlineLevel="0" collapsed="false">
      <c r="B41" s="288"/>
      <c r="C41" s="288"/>
      <c r="D41" s="288"/>
      <c r="E41" s="218" t="s">
        <v>54</v>
      </c>
      <c r="F41" s="223" t="n">
        <v>0</v>
      </c>
      <c r="G41" s="223"/>
      <c r="H41" s="223"/>
      <c r="I41" s="221"/>
      <c r="J41" s="221"/>
      <c r="K41" s="221"/>
      <c r="L41" s="221"/>
      <c r="M41" s="231"/>
      <c r="N41" s="231"/>
      <c r="O41" s="308"/>
    </row>
    <row r="42" customFormat="false" ht="17.25" hidden="false" customHeight="true" outlineLevel="0" collapsed="false">
      <c r="B42" s="288"/>
      <c r="C42" s="288"/>
      <c r="D42" s="288"/>
      <c r="E42" s="218" t="s">
        <v>57</v>
      </c>
      <c r="F42" s="200" t="n">
        <v>0</v>
      </c>
      <c r="G42" s="200"/>
      <c r="H42" s="200"/>
      <c r="I42" s="221"/>
      <c r="J42" s="221"/>
      <c r="K42" s="221"/>
      <c r="L42" s="221"/>
      <c r="M42" s="174" t="s">
        <v>176</v>
      </c>
      <c r="N42" s="231"/>
      <c r="O42" s="308"/>
    </row>
    <row r="43" customFormat="false" ht="17.25" hidden="false" customHeight="true" outlineLevel="0" collapsed="false">
      <c r="B43" s="288"/>
      <c r="C43" s="288"/>
      <c r="D43" s="288"/>
      <c r="E43" s="218" t="s">
        <v>58</v>
      </c>
      <c r="F43" s="201" t="n">
        <v>0</v>
      </c>
      <c r="G43" s="201"/>
      <c r="H43" s="201"/>
      <c r="I43" s="221"/>
      <c r="J43" s="221"/>
      <c r="K43" s="221"/>
      <c r="L43" s="221"/>
      <c r="M43" s="174"/>
      <c r="N43" s="231"/>
      <c r="O43" s="308"/>
    </row>
    <row r="44" customFormat="false" ht="17.25" hidden="false" customHeight="true" outlineLevel="0" collapsed="false">
      <c r="B44" s="288" t="s">
        <v>205</v>
      </c>
      <c r="C44" s="288"/>
      <c r="D44" s="288"/>
      <c r="E44" s="217" t="n">
        <v>0</v>
      </c>
      <c r="F44" s="217"/>
      <c r="G44" s="217"/>
      <c r="H44" s="217"/>
      <c r="I44" s="343" t="n">
        <v>0</v>
      </c>
      <c r="J44" s="343"/>
      <c r="K44" s="343"/>
      <c r="L44" s="343"/>
      <c r="M44" s="174"/>
      <c r="N44" s="231"/>
      <c r="O44" s="308"/>
      <c r="P44" s="340"/>
    </row>
    <row r="45" customFormat="false" ht="17.25" hidden="false" customHeight="true" outlineLevel="0" collapsed="false">
      <c r="B45" s="288"/>
      <c r="C45" s="288"/>
      <c r="D45" s="288"/>
      <c r="E45" s="190" t="s">
        <v>48</v>
      </c>
      <c r="F45" s="191" t="n">
        <v>0</v>
      </c>
      <c r="G45" s="191"/>
      <c r="H45" s="191"/>
      <c r="I45" s="190" t="s">
        <v>48</v>
      </c>
      <c r="J45" s="192" t="n">
        <v>0</v>
      </c>
      <c r="K45" s="192"/>
      <c r="L45" s="192"/>
      <c r="M45" s="205" t="s">
        <v>67</v>
      </c>
      <c r="N45" s="206" t="s">
        <v>67</v>
      </c>
      <c r="O45" s="308"/>
    </row>
    <row r="46" customFormat="false" ht="17.25" hidden="false" customHeight="true" outlineLevel="0" collapsed="false">
      <c r="B46" s="288"/>
      <c r="C46" s="288"/>
      <c r="D46" s="288"/>
      <c r="E46" s="190" t="s">
        <v>52</v>
      </c>
      <c r="F46" s="193" t="n">
        <v>0</v>
      </c>
      <c r="G46" s="193"/>
      <c r="H46" s="193"/>
      <c r="I46" s="344" t="s">
        <v>178</v>
      </c>
      <c r="J46" s="344"/>
      <c r="K46" s="344"/>
      <c r="L46" s="344"/>
      <c r="M46" s="172" t="s">
        <v>68</v>
      </c>
      <c r="N46" s="172" t="s">
        <v>69</v>
      </c>
      <c r="O46" s="308"/>
    </row>
    <row r="47" customFormat="false" ht="17.25" hidden="false" customHeight="true" outlineLevel="0" collapsed="false">
      <c r="B47" s="288"/>
      <c r="C47" s="288"/>
      <c r="D47" s="288"/>
      <c r="E47" s="190" t="s">
        <v>54</v>
      </c>
      <c r="F47" s="196" t="n">
        <v>0</v>
      </c>
      <c r="G47" s="196"/>
      <c r="H47" s="196"/>
      <c r="I47" s="344"/>
      <c r="J47" s="344"/>
      <c r="K47" s="344"/>
      <c r="L47" s="344"/>
      <c r="M47" s="174" t="s">
        <v>71</v>
      </c>
      <c r="N47" s="174" t="s">
        <v>72</v>
      </c>
      <c r="O47" s="308"/>
    </row>
    <row r="48" customFormat="false" ht="17.25" hidden="false" customHeight="true" outlineLevel="0" collapsed="false">
      <c r="B48" s="288"/>
      <c r="C48" s="288"/>
      <c r="D48" s="288"/>
      <c r="E48" s="190" t="s">
        <v>57</v>
      </c>
      <c r="F48" s="200" t="n">
        <v>0</v>
      </c>
      <c r="G48" s="200"/>
      <c r="H48" s="200"/>
      <c r="I48" s="344"/>
      <c r="J48" s="344"/>
      <c r="K48" s="344"/>
      <c r="L48" s="344"/>
      <c r="M48" s="174"/>
      <c r="N48" s="174"/>
      <c r="O48" s="308"/>
    </row>
    <row r="49" customFormat="false" ht="17.25" hidden="false" customHeight="true" outlineLevel="0" collapsed="false">
      <c r="B49" s="288"/>
      <c r="C49" s="288"/>
      <c r="D49" s="288"/>
      <c r="E49" s="190" t="s">
        <v>58</v>
      </c>
      <c r="F49" s="201" t="n">
        <v>0</v>
      </c>
      <c r="G49" s="201"/>
      <c r="H49" s="201"/>
      <c r="I49" s="344"/>
      <c r="J49" s="344"/>
      <c r="K49" s="344"/>
      <c r="L49" s="344"/>
      <c r="M49" s="174"/>
      <c r="N49" s="174"/>
      <c r="O49" s="308"/>
    </row>
    <row r="50" customFormat="false" ht="17.25" hidden="false" customHeight="true" outlineLevel="0" collapsed="false">
      <c r="B50" s="317" t="s">
        <v>230</v>
      </c>
      <c r="C50" s="317"/>
      <c r="D50" s="317"/>
      <c r="E50" s="345" t="n">
        <v>0</v>
      </c>
      <c r="F50" s="345"/>
      <c r="G50" s="345"/>
      <c r="H50" s="345"/>
      <c r="I50" s="204" t="n">
        <v>0</v>
      </c>
      <c r="J50" s="204"/>
      <c r="K50" s="204"/>
      <c r="L50" s="204"/>
      <c r="M50" s="180" t="s">
        <v>74</v>
      </c>
      <c r="N50" s="180" t="s">
        <v>75</v>
      </c>
      <c r="O50" s="308"/>
    </row>
    <row r="51" customFormat="false" ht="17.25" hidden="false" customHeight="true" outlineLevel="0" collapsed="false">
      <c r="B51" s="317"/>
      <c r="C51" s="317"/>
      <c r="D51" s="317"/>
      <c r="E51" s="207" t="s">
        <v>48</v>
      </c>
      <c r="F51" s="208" t="n">
        <v>0</v>
      </c>
      <c r="G51" s="208"/>
      <c r="H51" s="208"/>
      <c r="I51" s="207" t="s">
        <v>48</v>
      </c>
      <c r="J51" s="209" t="n">
        <v>0</v>
      </c>
      <c r="K51" s="209"/>
      <c r="L51" s="209"/>
      <c r="M51" s="180"/>
      <c r="N51" s="180"/>
      <c r="O51" s="308"/>
    </row>
    <row r="52" customFormat="false" ht="17.25" hidden="false" customHeight="true" outlineLevel="0" collapsed="false">
      <c r="B52" s="317"/>
      <c r="C52" s="317"/>
      <c r="D52" s="317"/>
      <c r="E52" s="207" t="s">
        <v>52</v>
      </c>
      <c r="F52" s="210" t="n">
        <v>0</v>
      </c>
      <c r="G52" s="210"/>
      <c r="H52" s="210"/>
      <c r="I52" s="207" t="s">
        <v>52</v>
      </c>
      <c r="J52" s="320" t="n">
        <v>0</v>
      </c>
      <c r="K52" s="320"/>
      <c r="L52" s="320"/>
      <c r="M52" s="205"/>
      <c r="N52" s="185"/>
      <c r="O52" s="308"/>
    </row>
    <row r="53" customFormat="false" ht="17.25" hidden="false" customHeight="true" outlineLevel="0" collapsed="false">
      <c r="B53" s="321" t="s">
        <v>173</v>
      </c>
      <c r="C53" s="321"/>
      <c r="D53" s="321"/>
      <c r="E53" s="207" t="s">
        <v>54</v>
      </c>
      <c r="F53" s="213" t="n">
        <v>0</v>
      </c>
      <c r="G53" s="213"/>
      <c r="H53" s="213"/>
      <c r="I53" s="341"/>
      <c r="J53" s="341"/>
      <c r="K53" s="341"/>
      <c r="L53" s="341"/>
      <c r="M53" s="174" t="s">
        <v>76</v>
      </c>
      <c r="N53" s="222" t="s">
        <v>181</v>
      </c>
      <c r="O53" s="308"/>
    </row>
    <row r="54" customFormat="false" ht="17.25" hidden="false" customHeight="true" outlineLevel="0" collapsed="false">
      <c r="B54" s="321"/>
      <c r="C54" s="321"/>
      <c r="D54" s="321"/>
      <c r="E54" s="207" t="s">
        <v>57</v>
      </c>
      <c r="F54" s="323" t="n">
        <v>0</v>
      </c>
      <c r="G54" s="323"/>
      <c r="H54" s="323"/>
      <c r="I54" s="341"/>
      <c r="J54" s="341"/>
      <c r="K54" s="341"/>
      <c r="L54" s="341"/>
      <c r="M54" s="174"/>
      <c r="N54" s="222"/>
      <c r="O54" s="308"/>
    </row>
    <row r="55" customFormat="false" ht="17.25" hidden="false" customHeight="true" outlineLevel="0" collapsed="false">
      <c r="B55" s="321"/>
      <c r="C55" s="321"/>
      <c r="D55" s="321"/>
      <c r="E55" s="207" t="s">
        <v>58</v>
      </c>
      <c r="F55" s="214" t="n">
        <v>0</v>
      </c>
      <c r="G55" s="214"/>
      <c r="H55" s="214"/>
      <c r="I55" s="341"/>
      <c r="J55" s="341"/>
      <c r="K55" s="341"/>
      <c r="L55" s="341"/>
      <c r="M55" s="180" t="s">
        <v>80</v>
      </c>
      <c r="N55" s="231"/>
      <c r="O55" s="308"/>
    </row>
    <row r="56" customFormat="false" ht="17.25" hidden="false" customHeight="true" outlineLevel="0" collapsed="false">
      <c r="B56" s="321"/>
      <c r="C56" s="321"/>
      <c r="D56" s="321"/>
      <c r="E56" s="207" t="s">
        <v>60</v>
      </c>
      <c r="F56" s="215" t="n">
        <v>0</v>
      </c>
      <c r="G56" s="215"/>
      <c r="H56" s="215"/>
      <c r="I56" s="341"/>
      <c r="J56" s="341"/>
      <c r="K56" s="341"/>
      <c r="L56" s="341"/>
      <c r="M56" s="180"/>
      <c r="N56" s="231"/>
      <c r="O56" s="308"/>
    </row>
    <row r="57" customFormat="false" ht="17.25" hidden="false" customHeight="true" outlineLevel="0" collapsed="false">
      <c r="B57" s="225" t="s">
        <v>182</v>
      </c>
      <c r="C57" s="225"/>
      <c r="D57" s="225"/>
      <c r="E57" s="226" t="n">
        <v>0</v>
      </c>
      <c r="F57" s="226"/>
      <c r="G57" s="226"/>
      <c r="H57" s="226"/>
      <c r="I57" s="227" t="n">
        <v>0</v>
      </c>
      <c r="J57" s="227"/>
      <c r="K57" s="227"/>
      <c r="L57" s="227"/>
      <c r="M57" s="231"/>
      <c r="N57" s="186"/>
      <c r="O57" s="308"/>
    </row>
    <row r="58" customFormat="false" ht="17.25" hidden="false" customHeight="true" outlineLevel="0" collapsed="false">
      <c r="B58" s="225"/>
      <c r="C58" s="225"/>
      <c r="D58" s="225"/>
      <c r="E58" s="228" t="s">
        <v>48</v>
      </c>
      <c r="F58" s="229" t="s">
        <v>79</v>
      </c>
      <c r="G58" s="229"/>
      <c r="H58" s="229"/>
      <c r="I58" s="230" t="s">
        <v>48</v>
      </c>
      <c r="J58" s="176" t="n">
        <v>0</v>
      </c>
      <c r="K58" s="176"/>
      <c r="L58" s="176"/>
      <c r="M58" s="231" t="s">
        <v>86</v>
      </c>
      <c r="N58" s="231"/>
      <c r="O58" s="308"/>
    </row>
    <row r="59" customFormat="false" ht="17.25" hidden="false" customHeight="true" outlineLevel="0" collapsed="false">
      <c r="B59" s="232" t="s">
        <v>83</v>
      </c>
      <c r="C59" s="232"/>
      <c r="D59" s="232"/>
      <c r="E59" s="233" t="s">
        <v>52</v>
      </c>
      <c r="F59" s="229" t="s">
        <v>81</v>
      </c>
      <c r="G59" s="229"/>
      <c r="H59" s="229"/>
      <c r="I59" s="234" t="s">
        <v>52</v>
      </c>
      <c r="J59" s="235" t="s">
        <v>82</v>
      </c>
      <c r="K59" s="235"/>
      <c r="L59" s="235"/>
      <c r="M59" s="180" t="s">
        <v>87</v>
      </c>
      <c r="N59" s="231"/>
      <c r="O59" s="308"/>
    </row>
    <row r="60" customFormat="false" ht="17.25" hidden="false" customHeight="true" outlineLevel="0" collapsed="false">
      <c r="B60" s="232"/>
      <c r="C60" s="232"/>
      <c r="D60" s="232"/>
      <c r="E60" s="236" t="s">
        <v>183</v>
      </c>
      <c r="F60" s="236"/>
      <c r="G60" s="236"/>
      <c r="H60" s="236"/>
      <c r="I60" s="237" t="s">
        <v>184</v>
      </c>
      <c r="J60" s="237"/>
      <c r="K60" s="237"/>
      <c r="L60" s="237"/>
      <c r="M60" s="180"/>
      <c r="N60" s="186"/>
      <c r="O60" s="308"/>
    </row>
    <row r="61" customFormat="false" ht="17.25" hidden="false" customHeight="true" outlineLevel="0" collapsed="false">
      <c r="B61" s="232"/>
      <c r="C61" s="232"/>
      <c r="D61" s="232"/>
      <c r="E61" s="236"/>
      <c r="F61" s="236"/>
      <c r="G61" s="236"/>
      <c r="H61" s="236"/>
      <c r="I61" s="237"/>
      <c r="J61" s="237"/>
      <c r="K61" s="237"/>
      <c r="L61" s="237"/>
      <c r="M61" s="238"/>
      <c r="N61" s="238"/>
      <c r="O61" s="308"/>
    </row>
    <row r="62" customFormat="false" ht="17.25" hidden="false" customHeight="true" outlineLevel="0" collapsed="false">
      <c r="B62" s="239" t="s">
        <v>185</v>
      </c>
      <c r="C62" s="239"/>
      <c r="D62" s="239"/>
      <c r="E62" s="240" t="n">
        <v>0</v>
      </c>
      <c r="F62" s="240"/>
      <c r="G62" s="240"/>
      <c r="H62" s="240"/>
      <c r="I62" s="241" t="n">
        <v>0</v>
      </c>
      <c r="J62" s="241"/>
      <c r="K62" s="241"/>
      <c r="L62" s="241"/>
      <c r="M62" s="242" t="s">
        <v>89</v>
      </c>
      <c r="N62" s="242" t="s">
        <v>90</v>
      </c>
    </row>
    <row r="63" customFormat="false" ht="17.25" hidden="false" customHeight="true" outlineLevel="0" collapsed="false">
      <c r="A63" s="4" t="s">
        <v>5</v>
      </c>
      <c r="O63" s="4" t="s">
        <v>7</v>
      </c>
    </row>
    <row r="64" customFormat="false" ht="17.25" hidden="false" customHeight="true" outlineLevel="0" collapsed="false">
      <c r="B64" s="40" t="s">
        <v>186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</row>
    <row r="65" customFormat="false" ht="17.25" hidden="false" customHeight="true" outlineLevel="0" collapsed="false">
      <c r="B65" s="41" t="s">
        <v>42</v>
      </c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</row>
    <row r="66" customFormat="false" ht="17.25" hidden="false" customHeight="true" outlineLevel="0" collapsed="false">
      <c r="B66" s="42" t="s">
        <v>43</v>
      </c>
      <c r="C66" s="42"/>
      <c r="D66" s="42"/>
      <c r="E66" s="42" t="s">
        <v>29</v>
      </c>
      <c r="F66" s="42"/>
      <c r="G66" s="42"/>
      <c r="H66" s="42"/>
      <c r="I66" s="43"/>
      <c r="J66" s="44" t="s">
        <v>30</v>
      </c>
      <c r="K66" s="44"/>
      <c r="L66" s="44"/>
      <c r="M66" s="45" t="s">
        <v>31</v>
      </c>
      <c r="N66" s="346" t="s">
        <v>44</v>
      </c>
    </row>
    <row r="67" customFormat="false" ht="17.25" hidden="false" customHeight="true" outlineLevel="0" collapsed="false">
      <c r="B67" s="243" t="s">
        <v>187</v>
      </c>
      <c r="C67" s="243"/>
      <c r="D67" s="243"/>
      <c r="E67" s="244" t="n">
        <v>0</v>
      </c>
      <c r="F67" s="244"/>
      <c r="G67" s="244"/>
      <c r="H67" s="244"/>
      <c r="I67" s="245" t="n">
        <v>0</v>
      </c>
      <c r="J67" s="245"/>
      <c r="K67" s="245"/>
      <c r="L67" s="245"/>
      <c r="M67" s="299" t="s">
        <v>188</v>
      </c>
      <c r="N67" s="246" t="s">
        <v>188</v>
      </c>
    </row>
    <row r="68" customFormat="false" ht="17.25" hidden="false" customHeight="true" outlineLevel="0" collapsed="false">
      <c r="B68" s="243"/>
      <c r="C68" s="243"/>
      <c r="D68" s="243"/>
      <c r="E68" s="50" t="s">
        <v>48</v>
      </c>
      <c r="F68" s="51" t="n">
        <v>0</v>
      </c>
      <c r="G68" s="51"/>
      <c r="H68" s="51"/>
      <c r="I68" s="50" t="s">
        <v>48</v>
      </c>
      <c r="J68" s="52" t="s">
        <v>49</v>
      </c>
      <c r="K68" s="52"/>
      <c r="L68" s="52"/>
      <c r="M68" s="299"/>
      <c r="N68" s="246"/>
    </row>
    <row r="69" customFormat="false" ht="17.25" hidden="false" customHeight="true" outlineLevel="0" collapsed="false">
      <c r="B69" s="243"/>
      <c r="C69" s="243"/>
      <c r="D69" s="243"/>
      <c r="E69" s="50" t="s">
        <v>52</v>
      </c>
      <c r="F69" s="54" t="n">
        <v>0</v>
      </c>
      <c r="G69" s="54"/>
      <c r="H69" s="54"/>
      <c r="I69" s="50" t="s">
        <v>52</v>
      </c>
      <c r="J69" s="52" t="s">
        <v>53</v>
      </c>
      <c r="K69" s="52"/>
      <c r="L69" s="52"/>
      <c r="M69" s="299"/>
      <c r="N69" s="246"/>
    </row>
    <row r="70" customFormat="false" ht="17.25" hidden="false" customHeight="true" outlineLevel="0" collapsed="false">
      <c r="B70" s="243"/>
      <c r="C70" s="243"/>
      <c r="D70" s="243"/>
      <c r="E70" s="50" t="s">
        <v>54</v>
      </c>
      <c r="F70" s="55" t="n">
        <v>0</v>
      </c>
      <c r="G70" s="55"/>
      <c r="H70" s="55"/>
      <c r="I70" s="50" t="s">
        <v>54</v>
      </c>
      <c r="J70" s="56" t="n">
        <v>0</v>
      </c>
      <c r="K70" s="56"/>
      <c r="L70" s="56"/>
      <c r="M70" s="299"/>
      <c r="N70" s="246"/>
    </row>
    <row r="71" customFormat="false" ht="17.25" hidden="false" customHeight="true" outlineLevel="0" collapsed="false">
      <c r="B71" s="243"/>
      <c r="C71" s="243"/>
      <c r="D71" s="243"/>
      <c r="E71" s="50" t="s">
        <v>57</v>
      </c>
      <c r="F71" s="58" t="n">
        <v>0</v>
      </c>
      <c r="G71" s="58"/>
      <c r="H71" s="58"/>
      <c r="I71" s="50" t="s">
        <v>57</v>
      </c>
      <c r="J71" s="59" t="n">
        <v>0</v>
      </c>
      <c r="K71" s="59"/>
      <c r="L71" s="59"/>
      <c r="M71" s="299"/>
      <c r="N71" s="246"/>
    </row>
    <row r="72" customFormat="false" ht="17.25" hidden="false" customHeight="true" outlineLevel="0" collapsed="false">
      <c r="B72" s="243"/>
      <c r="C72" s="243"/>
      <c r="D72" s="243"/>
      <c r="E72" s="50" t="s">
        <v>58</v>
      </c>
      <c r="F72" s="60" t="n">
        <v>0</v>
      </c>
      <c r="G72" s="60"/>
      <c r="H72" s="60"/>
      <c r="I72" s="61" t="s">
        <v>189</v>
      </c>
      <c r="J72" s="61"/>
      <c r="K72" s="61"/>
      <c r="L72" s="61"/>
      <c r="M72" s="299"/>
      <c r="N72" s="246"/>
    </row>
    <row r="73" customFormat="false" ht="17.25" hidden="false" customHeight="true" outlineLevel="0" collapsed="false">
      <c r="B73" s="243"/>
      <c r="C73" s="243"/>
      <c r="D73" s="243"/>
      <c r="E73" s="50" t="s">
        <v>60</v>
      </c>
      <c r="F73" s="62" t="n">
        <v>0</v>
      </c>
      <c r="G73" s="62"/>
      <c r="H73" s="62"/>
      <c r="I73" s="61"/>
      <c r="J73" s="61"/>
      <c r="K73" s="61"/>
      <c r="L73" s="61"/>
      <c r="M73" s="299"/>
      <c r="N73" s="246"/>
    </row>
    <row r="74" customFormat="false" ht="17.25" hidden="false" customHeight="true" outlineLevel="0" collapsed="false">
      <c r="B74" s="243"/>
      <c r="C74" s="243"/>
      <c r="D74" s="243"/>
      <c r="E74" s="50" t="s">
        <v>61</v>
      </c>
      <c r="F74" s="65" t="n">
        <v>0</v>
      </c>
      <c r="G74" s="65"/>
      <c r="H74" s="65"/>
      <c r="I74" s="61"/>
      <c r="J74" s="61"/>
      <c r="K74" s="61"/>
      <c r="L74" s="61"/>
      <c r="M74" s="299"/>
      <c r="N74" s="246"/>
    </row>
    <row r="75" customFormat="false" ht="17.25" hidden="false" customHeight="true" outlineLevel="0" collapsed="false">
      <c r="B75" s="247" t="s">
        <v>64</v>
      </c>
      <c r="C75" s="247"/>
      <c r="D75" s="247"/>
      <c r="E75" s="248" t="n">
        <v>0</v>
      </c>
      <c r="F75" s="248"/>
      <c r="G75" s="248"/>
      <c r="H75" s="248"/>
      <c r="I75" s="68" t="n">
        <v>0</v>
      </c>
      <c r="J75" s="68"/>
      <c r="K75" s="68"/>
      <c r="L75" s="68"/>
      <c r="M75" s="299"/>
      <c r="N75" s="246"/>
    </row>
    <row r="76" customFormat="false" ht="17.25" hidden="false" customHeight="true" outlineLevel="0" collapsed="false">
      <c r="B76" s="247"/>
      <c r="C76" s="247"/>
      <c r="D76" s="247"/>
      <c r="E76" s="69" t="s">
        <v>48</v>
      </c>
      <c r="F76" s="70" t="n">
        <v>0</v>
      </c>
      <c r="G76" s="70"/>
      <c r="H76" s="70"/>
      <c r="I76" s="69" t="s">
        <v>48</v>
      </c>
      <c r="J76" s="71" t="n">
        <v>0</v>
      </c>
      <c r="K76" s="71"/>
      <c r="L76" s="71"/>
      <c r="M76" s="299"/>
      <c r="N76" s="246"/>
    </row>
    <row r="77" customFormat="false" ht="17.25" hidden="false" customHeight="true" outlineLevel="0" collapsed="false">
      <c r="B77" s="247"/>
      <c r="C77" s="247"/>
      <c r="D77" s="247"/>
      <c r="E77" s="69" t="s">
        <v>52</v>
      </c>
      <c r="F77" s="73" t="n">
        <v>0</v>
      </c>
      <c r="G77" s="73"/>
      <c r="H77" s="73"/>
      <c r="I77" s="74" t="s">
        <v>65</v>
      </c>
      <c r="J77" s="74"/>
      <c r="K77" s="74"/>
      <c r="L77" s="74"/>
      <c r="M77" s="299"/>
      <c r="N77" s="246"/>
    </row>
    <row r="78" customFormat="false" ht="17.25" hidden="false" customHeight="true" outlineLevel="0" collapsed="false">
      <c r="B78" s="247"/>
      <c r="C78" s="247"/>
      <c r="D78" s="247"/>
      <c r="E78" s="69" t="s">
        <v>54</v>
      </c>
      <c r="F78" s="75" t="n">
        <v>0</v>
      </c>
      <c r="G78" s="75"/>
      <c r="H78" s="75"/>
      <c r="I78" s="74"/>
      <c r="J78" s="74"/>
      <c r="K78" s="74"/>
      <c r="L78" s="74"/>
      <c r="M78" s="299"/>
      <c r="N78" s="246"/>
    </row>
    <row r="79" customFormat="false" ht="17.25" hidden="false" customHeight="true" outlineLevel="0" collapsed="false">
      <c r="B79" s="247"/>
      <c r="C79" s="247"/>
      <c r="D79" s="247"/>
      <c r="E79" s="69" t="s">
        <v>57</v>
      </c>
      <c r="F79" s="77" t="n">
        <v>0</v>
      </c>
      <c r="G79" s="77"/>
      <c r="H79" s="77"/>
      <c r="I79" s="74"/>
      <c r="J79" s="74"/>
      <c r="K79" s="74"/>
      <c r="L79" s="74"/>
      <c r="M79" s="299"/>
      <c r="N79" s="246"/>
    </row>
    <row r="80" customFormat="false" ht="17.25" hidden="false" customHeight="true" outlineLevel="0" collapsed="false">
      <c r="B80" s="247"/>
      <c r="C80" s="247"/>
      <c r="D80" s="247"/>
      <c r="E80" s="69" t="s">
        <v>58</v>
      </c>
      <c r="F80" s="80" t="n">
        <v>0</v>
      </c>
      <c r="G80" s="80"/>
      <c r="H80" s="80"/>
      <c r="I80" s="74"/>
      <c r="J80" s="74"/>
      <c r="K80" s="74"/>
      <c r="L80" s="74"/>
      <c r="M80" s="299"/>
      <c r="N80" s="246"/>
    </row>
    <row r="81" customFormat="false" ht="17.25" hidden="false" customHeight="true" outlineLevel="0" collapsed="false">
      <c r="B81" s="249" t="s">
        <v>70</v>
      </c>
      <c r="C81" s="249"/>
      <c r="D81" s="249"/>
      <c r="E81" s="250" t="n">
        <v>0</v>
      </c>
      <c r="F81" s="250"/>
      <c r="G81" s="250"/>
      <c r="H81" s="250"/>
      <c r="I81" s="83" t="n">
        <v>0</v>
      </c>
      <c r="J81" s="83"/>
      <c r="K81" s="83"/>
      <c r="L81" s="83"/>
      <c r="M81" s="299"/>
      <c r="N81" s="246"/>
    </row>
    <row r="82" customFormat="false" ht="17.25" hidden="false" customHeight="true" outlineLevel="0" collapsed="false">
      <c r="B82" s="249"/>
      <c r="C82" s="249"/>
      <c r="D82" s="249"/>
      <c r="E82" s="84" t="s">
        <v>48</v>
      </c>
      <c r="F82" s="85" t="n">
        <v>0</v>
      </c>
      <c r="G82" s="85"/>
      <c r="H82" s="85"/>
      <c r="I82" s="86" t="s">
        <v>48</v>
      </c>
      <c r="J82" s="87" t="n">
        <v>0</v>
      </c>
      <c r="K82" s="87"/>
      <c r="L82" s="87"/>
      <c r="M82" s="299"/>
      <c r="N82" s="246"/>
    </row>
    <row r="83" customFormat="false" ht="17.25" hidden="false" customHeight="true" outlineLevel="0" collapsed="false">
      <c r="B83" s="249"/>
      <c r="C83" s="249"/>
      <c r="D83" s="249"/>
      <c r="E83" s="84" t="s">
        <v>52</v>
      </c>
      <c r="F83" s="88" t="n">
        <v>0</v>
      </c>
      <c r="G83" s="88"/>
      <c r="H83" s="88"/>
      <c r="I83" s="89" t="s">
        <v>73</v>
      </c>
      <c r="J83" s="89"/>
      <c r="K83" s="89"/>
      <c r="L83" s="89"/>
      <c r="M83" s="299"/>
      <c r="N83" s="246"/>
    </row>
    <row r="84" customFormat="false" ht="17.25" hidden="false" customHeight="true" outlineLevel="0" collapsed="false">
      <c r="B84" s="249"/>
      <c r="C84" s="249"/>
      <c r="D84" s="249"/>
      <c r="E84" s="84" t="s">
        <v>54</v>
      </c>
      <c r="F84" s="90" t="n">
        <v>0</v>
      </c>
      <c r="G84" s="90"/>
      <c r="H84" s="90"/>
      <c r="I84" s="89"/>
      <c r="J84" s="89"/>
      <c r="K84" s="89"/>
      <c r="L84" s="89"/>
      <c r="M84" s="299"/>
      <c r="N84" s="246"/>
    </row>
    <row r="85" customFormat="false" ht="17.25" hidden="false" customHeight="true" outlineLevel="0" collapsed="false">
      <c r="B85" s="249"/>
      <c r="C85" s="249"/>
      <c r="D85" s="249"/>
      <c r="E85" s="84" t="s">
        <v>57</v>
      </c>
      <c r="F85" s="91" t="n">
        <v>0</v>
      </c>
      <c r="G85" s="91"/>
      <c r="H85" s="91"/>
      <c r="I85" s="89"/>
      <c r="J85" s="89"/>
      <c r="K85" s="89"/>
      <c r="L85" s="89"/>
      <c r="M85" s="299"/>
      <c r="N85" s="246"/>
    </row>
    <row r="86" customFormat="false" ht="17.25" hidden="false" customHeight="true" outlineLevel="0" collapsed="false">
      <c r="B86" s="249"/>
      <c r="C86" s="249"/>
      <c r="D86" s="249"/>
      <c r="E86" s="84" t="s">
        <v>58</v>
      </c>
      <c r="F86" s="92" t="n">
        <v>0</v>
      </c>
      <c r="G86" s="92"/>
      <c r="H86" s="92"/>
      <c r="I86" s="89"/>
      <c r="J86" s="89"/>
      <c r="K86" s="89"/>
      <c r="L86" s="89"/>
      <c r="M86" s="299"/>
      <c r="N86" s="246"/>
    </row>
    <row r="87" customFormat="false" ht="17.25" hidden="false" customHeight="true" outlineLevel="0" collapsed="false">
      <c r="B87" s="251" t="s">
        <v>78</v>
      </c>
      <c r="C87" s="251"/>
      <c r="D87" s="251"/>
      <c r="E87" s="252" t="n">
        <v>0</v>
      </c>
      <c r="F87" s="252"/>
      <c r="G87" s="252"/>
      <c r="H87" s="252"/>
      <c r="I87" s="253" t="n">
        <v>0</v>
      </c>
      <c r="J87" s="253"/>
      <c r="K87" s="253"/>
      <c r="L87" s="253"/>
      <c r="M87" s="299"/>
      <c r="N87" s="246"/>
    </row>
    <row r="88" customFormat="false" ht="17.25" hidden="false" customHeight="true" outlineLevel="0" collapsed="false">
      <c r="B88" s="251"/>
      <c r="C88" s="251"/>
      <c r="D88" s="251"/>
      <c r="E88" s="254" t="s">
        <v>79</v>
      </c>
      <c r="F88" s="254"/>
      <c r="G88" s="254"/>
      <c r="H88" s="254"/>
      <c r="I88" s="98" t="s">
        <v>48</v>
      </c>
      <c r="J88" s="56" t="n">
        <v>0</v>
      </c>
      <c r="K88" s="56"/>
      <c r="L88" s="56"/>
      <c r="M88" s="299"/>
      <c r="N88" s="246"/>
    </row>
    <row r="89" customFormat="false" ht="17.25" hidden="false" customHeight="true" outlineLevel="0" collapsed="false">
      <c r="B89" s="255" t="s">
        <v>190</v>
      </c>
      <c r="C89" s="255"/>
      <c r="D89" s="255"/>
      <c r="E89" s="254" t="s">
        <v>81</v>
      </c>
      <c r="F89" s="254"/>
      <c r="G89" s="254"/>
      <c r="H89" s="254"/>
      <c r="I89" s="101" t="s">
        <v>52</v>
      </c>
      <c r="J89" s="102" t="s">
        <v>82</v>
      </c>
      <c r="K89" s="102"/>
      <c r="L89" s="102"/>
      <c r="M89" s="299"/>
      <c r="N89" s="246"/>
    </row>
    <row r="90" customFormat="false" ht="17.25" hidden="false" customHeight="true" outlineLevel="0" collapsed="false">
      <c r="B90" s="255"/>
      <c r="C90" s="255"/>
      <c r="D90" s="255"/>
      <c r="E90" s="104" t="s">
        <v>84</v>
      </c>
      <c r="F90" s="104"/>
      <c r="G90" s="104"/>
      <c r="H90" s="104"/>
      <c r="I90" s="105" t="s">
        <v>85</v>
      </c>
      <c r="J90" s="105"/>
      <c r="K90" s="105"/>
      <c r="L90" s="105"/>
      <c r="M90" s="299"/>
      <c r="N90" s="246"/>
    </row>
    <row r="91" customFormat="false" ht="17.25" hidden="false" customHeight="true" outlineLevel="0" collapsed="false">
      <c r="B91" s="255"/>
      <c r="C91" s="255"/>
      <c r="D91" s="255"/>
      <c r="E91" s="104"/>
      <c r="F91" s="104"/>
      <c r="G91" s="104"/>
      <c r="H91" s="104"/>
      <c r="I91" s="105"/>
      <c r="J91" s="105"/>
      <c r="K91" s="105"/>
      <c r="L91" s="105"/>
      <c r="M91" s="299"/>
      <c r="N91" s="246"/>
    </row>
    <row r="92" customFormat="false" ht="17.25" hidden="false" customHeight="true" outlineLevel="0" collapsed="false">
      <c r="B92" s="256" t="s">
        <v>191</v>
      </c>
      <c r="C92" s="256"/>
      <c r="D92" s="256"/>
      <c r="E92" s="109" t="n">
        <v>0</v>
      </c>
      <c r="F92" s="109"/>
      <c r="G92" s="109"/>
      <c r="H92" s="109"/>
      <c r="I92" s="110" t="n">
        <v>0</v>
      </c>
      <c r="J92" s="110"/>
      <c r="K92" s="110"/>
      <c r="L92" s="110"/>
      <c r="M92" s="111" t="s">
        <v>89</v>
      </c>
      <c r="N92" s="111" t="s">
        <v>90</v>
      </c>
    </row>
    <row r="93" customFormat="false" ht="17.25" hidden="false" customHeight="true" outlineLevel="0" collapsed="false">
      <c r="A93" s="4" t="s">
        <v>5</v>
      </c>
      <c r="O93" s="4" t="s">
        <v>7</v>
      </c>
    </row>
    <row r="94" customFormat="false" ht="17.25" hidden="false" customHeight="true" outlineLevel="0" collapsed="false">
      <c r="B94" s="158" t="s">
        <v>192</v>
      </c>
      <c r="C94" s="158"/>
      <c r="D94" s="158"/>
      <c r="E94" s="158"/>
      <c r="F94" s="158"/>
      <c r="G94" s="158"/>
      <c r="H94" s="158"/>
      <c r="I94" s="158"/>
      <c r="J94" s="158"/>
      <c r="K94" s="158"/>
      <c r="L94" s="158"/>
      <c r="M94" s="158"/>
      <c r="N94" s="158"/>
    </row>
    <row r="95" customFormat="false" ht="17.25" hidden="false" customHeight="true" outlineLevel="0" collapsed="false">
      <c r="B95" s="257" t="s">
        <v>193</v>
      </c>
      <c r="C95" s="257"/>
      <c r="D95" s="257"/>
      <c r="E95" s="258" t="s">
        <v>161</v>
      </c>
      <c r="F95" s="258"/>
      <c r="G95" s="258"/>
      <c r="H95" s="258"/>
      <c r="I95" s="258"/>
      <c r="J95" s="258"/>
      <c r="K95" s="258"/>
      <c r="L95" s="258"/>
      <c r="M95" s="258"/>
      <c r="N95" s="258"/>
    </row>
    <row r="96" customFormat="false" ht="17.25" hidden="false" customHeight="true" outlineLevel="0" collapsed="false">
      <c r="B96" s="257" t="s">
        <v>194</v>
      </c>
      <c r="C96" s="257"/>
      <c r="D96" s="257"/>
      <c r="E96" s="258" t="s">
        <v>195</v>
      </c>
      <c r="F96" s="258"/>
      <c r="G96" s="258"/>
      <c r="H96" s="258"/>
      <c r="I96" s="258"/>
      <c r="J96" s="258"/>
      <c r="K96" s="258"/>
      <c r="L96" s="258"/>
      <c r="M96" s="258"/>
      <c r="N96" s="258"/>
    </row>
    <row r="97" customFormat="false" ht="17.25" hidden="false" customHeight="true" outlineLevel="0" collapsed="false">
      <c r="B97" s="257" t="s">
        <v>196</v>
      </c>
      <c r="C97" s="257"/>
      <c r="D97" s="257"/>
      <c r="E97" s="258" t="s">
        <v>197</v>
      </c>
      <c r="F97" s="258"/>
      <c r="G97" s="258"/>
      <c r="H97" s="258"/>
      <c r="I97" s="258"/>
      <c r="J97" s="258"/>
      <c r="K97" s="258"/>
      <c r="L97" s="258"/>
      <c r="M97" s="258"/>
      <c r="N97" s="258"/>
    </row>
    <row r="98" customFormat="false" ht="17.25" hidden="false" customHeight="true" outlineLevel="0" collapsed="false">
      <c r="B98" s="257" t="s">
        <v>125</v>
      </c>
      <c r="C98" s="257"/>
      <c r="D98" s="257"/>
      <c r="E98" s="258" t="s">
        <v>198</v>
      </c>
      <c r="F98" s="258"/>
      <c r="G98" s="258"/>
      <c r="H98" s="258"/>
      <c r="I98" s="258"/>
      <c r="J98" s="258"/>
      <c r="K98" s="258"/>
      <c r="L98" s="258"/>
      <c r="M98" s="258"/>
      <c r="N98" s="258"/>
    </row>
    <row r="99" customFormat="false" ht="17.25" hidden="false" customHeight="true" outlineLevel="0" collapsed="false">
      <c r="A99" s="4" t="s">
        <v>5</v>
      </c>
      <c r="O99" s="4" t="s">
        <v>7</v>
      </c>
    </row>
    <row r="100" customFormat="false" ht="17.25" hidden="false" customHeight="true" outlineLevel="0" collapsed="false">
      <c r="B100" s="112" t="s">
        <v>91</v>
      </c>
      <c r="C100" s="112"/>
      <c r="D100" s="112"/>
      <c r="E100" s="112"/>
      <c r="F100" s="112"/>
      <c r="G100" s="112"/>
      <c r="H100" s="112"/>
      <c r="I100" s="112"/>
      <c r="J100" s="112"/>
      <c r="K100" s="112"/>
      <c r="L100" s="112"/>
      <c r="M100" s="112"/>
      <c r="N100" s="112"/>
    </row>
    <row r="101" customFormat="false" ht="17.25" hidden="false" customHeight="true" outlineLevel="0" collapsed="false">
      <c r="B101" s="113" t="s">
        <v>92</v>
      </c>
      <c r="C101" s="113"/>
      <c r="D101" s="113"/>
      <c r="E101" s="18" t="s">
        <v>40</v>
      </c>
      <c r="F101" s="18"/>
      <c r="G101" s="18"/>
      <c r="H101" s="18"/>
      <c r="I101" s="18"/>
      <c r="J101" s="18"/>
      <c r="K101" s="18"/>
      <c r="L101" s="18"/>
      <c r="M101" s="18"/>
      <c r="N101" s="18"/>
    </row>
    <row r="102" customFormat="false" ht="17.25" hidden="false" customHeight="true" outlineLevel="0" collapsed="false">
      <c r="B102" s="113" t="s">
        <v>93</v>
      </c>
      <c r="C102" s="113"/>
      <c r="D102" s="113"/>
      <c r="E102" s="114" t="s">
        <v>94</v>
      </c>
      <c r="F102" s="114"/>
      <c r="G102" s="114"/>
      <c r="H102" s="114"/>
      <c r="I102" s="114"/>
      <c r="J102" s="114"/>
      <c r="K102" s="114"/>
      <c r="L102" s="114"/>
      <c r="M102" s="114"/>
      <c r="N102" s="114"/>
    </row>
    <row r="103" customFormat="false" ht="17.25" hidden="false" customHeight="true" outlineLevel="0" collapsed="false">
      <c r="B103" s="113" t="s">
        <v>95</v>
      </c>
      <c r="C103" s="113"/>
      <c r="D103" s="113"/>
      <c r="E103" s="115" t="s">
        <v>199</v>
      </c>
      <c r="F103" s="115"/>
      <c r="G103" s="115"/>
      <c r="H103" s="115"/>
      <c r="I103" s="115"/>
      <c r="J103" s="115"/>
      <c r="K103" s="115"/>
      <c r="L103" s="115"/>
      <c r="M103" s="115"/>
      <c r="N103" s="115"/>
    </row>
    <row r="104" customFormat="false" ht="17.25" hidden="false" customHeight="true" outlineLevel="0" collapsed="false">
      <c r="B104" s="116" t="s">
        <v>97</v>
      </c>
      <c r="C104" s="116"/>
      <c r="D104" s="116"/>
      <c r="E104" s="115" t="s">
        <v>98</v>
      </c>
      <c r="F104" s="115"/>
      <c r="G104" s="115"/>
      <c r="H104" s="115"/>
      <c r="I104" s="115"/>
      <c r="J104" s="115"/>
      <c r="K104" s="115"/>
      <c r="L104" s="115"/>
      <c r="M104" s="115"/>
      <c r="N104" s="115"/>
    </row>
  </sheetData>
  <mergeCells count="198">
    <mergeCell ref="B4:N4"/>
    <mergeCell ref="C5:N5"/>
    <mergeCell ref="C6:N6"/>
    <mergeCell ref="C7:N7"/>
    <mergeCell ref="D8:N8"/>
    <mergeCell ref="C9:N9"/>
    <mergeCell ref="C10:N10"/>
    <mergeCell ref="C11:N11"/>
    <mergeCell ref="C12:N12"/>
    <mergeCell ref="B13:B20"/>
    <mergeCell ref="C13:C16"/>
    <mergeCell ref="E13:F13"/>
    <mergeCell ref="G13:N13"/>
    <mergeCell ref="E14:F14"/>
    <mergeCell ref="G14:N14"/>
    <mergeCell ref="E15:F15"/>
    <mergeCell ref="G15:N15"/>
    <mergeCell ref="E16:F16"/>
    <mergeCell ref="G16:N16"/>
    <mergeCell ref="C17:C18"/>
    <mergeCell ref="E17:F17"/>
    <mergeCell ref="G17:N18"/>
    <mergeCell ref="E18:F18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I22:J22"/>
    <mergeCell ref="M22:M23"/>
    <mergeCell ref="N22:N23"/>
    <mergeCell ref="C23:D23"/>
    <mergeCell ref="E23:F23"/>
    <mergeCell ref="I23:J23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I35:L37"/>
    <mergeCell ref="F36:H36"/>
    <mergeCell ref="F37:H37"/>
    <mergeCell ref="B38:D43"/>
    <mergeCell ref="E38:H38"/>
    <mergeCell ref="I38:L38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9"/>
    <mergeCell ref="E44:H44"/>
    <mergeCell ref="I44:L44"/>
    <mergeCell ref="F45:H45"/>
    <mergeCell ref="J45:L45"/>
    <mergeCell ref="F46:H46"/>
    <mergeCell ref="I46:L49"/>
    <mergeCell ref="F47:H47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7:D58"/>
    <mergeCell ref="E57:H57"/>
    <mergeCell ref="I57:L57"/>
    <mergeCell ref="F58:H58"/>
    <mergeCell ref="J58:L58"/>
    <mergeCell ref="B59:D61"/>
    <mergeCell ref="F59:H59"/>
    <mergeCell ref="J59:L59"/>
    <mergeCell ref="M59:M60"/>
    <mergeCell ref="E60:H61"/>
    <mergeCell ref="I60:L61"/>
    <mergeCell ref="B62:D62"/>
    <mergeCell ref="E62:H62"/>
    <mergeCell ref="I62:L62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68:H68"/>
    <mergeCell ref="J68:L68"/>
    <mergeCell ref="F69:H69"/>
    <mergeCell ref="J69:L69"/>
    <mergeCell ref="F70:H70"/>
    <mergeCell ref="J70:L70"/>
    <mergeCell ref="F71:H71"/>
    <mergeCell ref="J71:L71"/>
    <mergeCell ref="F72:H72"/>
    <mergeCell ref="I72:L74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E88:H88"/>
    <mergeCell ref="J88:L88"/>
    <mergeCell ref="B89:D91"/>
    <mergeCell ref="E89:H89"/>
    <mergeCell ref="J89:L89"/>
    <mergeCell ref="E90:H91"/>
    <mergeCell ref="I90:L91"/>
    <mergeCell ref="B92:D92"/>
    <mergeCell ref="E92:H92"/>
    <mergeCell ref="I92:L92"/>
    <mergeCell ref="B94:N94"/>
    <mergeCell ref="B95:D95"/>
    <mergeCell ref="E95:N95"/>
    <mergeCell ref="B96:D96"/>
    <mergeCell ref="E96:N96"/>
    <mergeCell ref="B97:D97"/>
    <mergeCell ref="E97:N97"/>
    <mergeCell ref="B98:D98"/>
    <mergeCell ref="E98:N98"/>
    <mergeCell ref="B100:N100"/>
    <mergeCell ref="B101:D101"/>
    <mergeCell ref="E101:N101"/>
    <mergeCell ref="B102:D102"/>
    <mergeCell ref="E102:N102"/>
    <mergeCell ref="B103:D103"/>
    <mergeCell ref="E103:N103"/>
    <mergeCell ref="B104:D104"/>
    <mergeCell ref="E104:N10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11</TotalTime>
  <Application>LibreOffice/7.3.7.2$Linux_X86_64 LibreOffice_project/30$Build-2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2015-06-05T18:19:34Z</dcterms:created>
  <dc:creator>B站好人松松</dc:creator>
  <dc:description/>
  <dc:language>en-US</dc:language>
  <cp:lastModifiedBy/>
  <dcterms:modified xsi:type="dcterms:W3CDTF">2025-02-06T22:55:58Z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